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7" rupBuild="28705"/>
  <workbookPr autoCompressPictures="0"/>
  <workbookProtection workbookAlgorithmName="SHA-512" workbookHashValue="TiNiz3/A2ky29Inm6j6sqjHZNQK/CHa3Qi5NUpG+7+es+o5SkoLy/HkXgjrjRTr1X582q53urJez6qU030R0EQ==" workbookSaltValue="tZ2BSw17EkNJSUE+qvw6cQ==" workbookSpinCount="100000" lockStructure="1"/>
  <bookViews>
    <workbookView xWindow="480" yWindow="480" windowWidth="25120" windowHeight="15580" activeTab="2"/>
  </bookViews>
  <sheets>
    <sheet name="Instrucciones" sheetId="4" r:id="rId1"/>
    <sheet name="Supuestos" sheetId="5" r:id="rId2"/>
    <sheet name=" Ficha proyecciones" sheetId="1" r:id="rId3"/>
    <sheet name="Base" sheetId="3" state="hidden" r:id="rId4"/>
    <sheet name="lista" sheetId="2" state="hidden" r:id="rId5"/>
  </sheets>
  <definedNames>
    <definedName name="_xlnm._FilterDatabase" localSheetId="3" hidden="1">Base!$B$4:$AC$4</definedName>
    <definedName name="_xlnm._FilterDatabase" localSheetId="4" hidden="1">lista!$C$2:$E$1105</definedName>
    <definedName name="AMAZONAS">lista!$H$2:$H$4</definedName>
    <definedName name="ANTIOQUIA">lista!$I$2:$I$127</definedName>
    <definedName name="ARAUCA">lista!$J$2:$J$9</definedName>
    <definedName name="_xlnm.Print_Area" localSheetId="2">' Ficha proyecciones'!$A$1:$F$30</definedName>
    <definedName name="ATLANTICO">lista!$K$2:$K$25</definedName>
    <definedName name="BASE">Base!$B$5:$AC$1139</definedName>
    <definedName name="BOGOTA_DC">lista!$L$2:$L$2</definedName>
    <definedName name="BOLIVAR">lista!$M$2:$M$48</definedName>
    <definedName name="BOYACA">lista!$N$2:$N$125</definedName>
    <definedName name="CALDAS">lista!$O$2:$O$29</definedName>
    <definedName name="CAQUETA">lista!$P$2:$P$18</definedName>
    <definedName name="CASANARE">lista!$Q$2:$Q$21</definedName>
    <definedName name="CAUCA">lista!$R$2:$R$44</definedName>
    <definedName name="CESAR">lista!$S$2:$S$27</definedName>
    <definedName name="CHOCO">lista!$T$2:$T$32</definedName>
    <definedName name="CORDOBA">lista!$U$2:$U$32</definedName>
    <definedName name="CUNDINAMARCA">lista!$V$2:$V$118</definedName>
    <definedName name="DEPARTAMENTO">lista!$G$3:$G$35</definedName>
    <definedName name="GUAINIA">lista!$W$2:$W$4</definedName>
    <definedName name="GUAJIRA">lista!$X$2:$X$17</definedName>
    <definedName name="GUAVIARE">lista!$Y$2:$Y$6</definedName>
    <definedName name="HUILA">lista!$Z$2:$Z$39</definedName>
    <definedName name="MAGDALENA">lista!$AA$2:$AA$32</definedName>
    <definedName name="META">lista!$AB$2:$AB$31</definedName>
    <definedName name="NARIÑO">lista!$AC$2:$AC$66</definedName>
    <definedName name="NORTE_DE_SANTANDER">lista!$AD$2:$AD$42</definedName>
    <definedName name="PUTUMAYO">lista!$AE$2:$AE$15</definedName>
    <definedName name="QUINDIO">lista!$AF$2:$AF$14</definedName>
    <definedName name="RISARALDA">lista!$AG$2:$AG$16</definedName>
    <definedName name="SAN_ANDRES">lista!$AH$2:$AH$4</definedName>
    <definedName name="SANTANDER">lista!$AI$2:$AI$89</definedName>
    <definedName name="SUCRE">lista!$AJ$2:$AJ$28</definedName>
    <definedName name="TOLIMA">lista!$AK$2:$AK$49</definedName>
    <definedName name="VALLE_DEL_CAUCA">lista!$AL$2:$AL$44</definedName>
    <definedName name="VAUPES">lista!$AM$2:$AM$5</definedName>
    <definedName name="VICHADA">lista!$AN$2:$AN$6</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41" i="3" l="1"/>
  <c r="U1141" i="3"/>
  <c r="T1141" i="3"/>
  <c r="R1141" i="3"/>
  <c r="Q1141" i="3"/>
  <c r="P1141" i="3"/>
  <c r="O1141" i="3"/>
  <c r="M1141" i="3"/>
  <c r="K1141" i="3"/>
  <c r="A1106" i="2"/>
  <c r="A1107" i="2"/>
  <c r="A1108" i="2"/>
  <c r="A1109" i="2"/>
  <c r="A1110" i="2"/>
  <c r="A1111" i="2"/>
  <c r="A1112" i="2"/>
  <c r="A1113" i="2"/>
  <c r="A1114" i="2"/>
  <c r="A1115" i="2"/>
  <c r="A1116" i="2"/>
  <c r="A1117" i="2"/>
  <c r="A1118" i="2"/>
  <c r="A1119" i="2"/>
  <c r="A1120" i="2"/>
  <c r="A1121" i="2"/>
  <c r="A1122" i="2"/>
  <c r="A1123" i="2"/>
  <c r="A1124" i="2"/>
  <c r="A1125" i="2"/>
  <c r="A1126" i="2"/>
  <c r="A1127" i="2"/>
  <c r="A1128" i="2"/>
  <c r="A1129" i="2"/>
  <c r="A1130" i="2"/>
  <c r="A1131" i="2"/>
  <c r="A1132" i="2"/>
  <c r="A1133" i="2"/>
  <c r="A1134" i="2"/>
  <c r="A1135" i="2"/>
  <c r="A1136" i="2"/>
  <c r="A1137"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1002" i="2"/>
  <c r="A1003" i="2"/>
  <c r="A1004" i="2"/>
  <c r="A1005" i="2"/>
  <c r="A1006" i="2"/>
  <c r="A1007" i="2"/>
  <c r="A1008" i="2"/>
  <c r="A1009" i="2"/>
  <c r="A1010" i="2"/>
  <c r="A1011" i="2"/>
  <c r="A1012" i="2"/>
  <c r="A1013" i="2"/>
  <c r="A1014" i="2"/>
  <c r="A1015" i="2"/>
  <c r="A1016" i="2"/>
  <c r="A1017" i="2"/>
  <c r="A1018" i="2"/>
  <c r="A1019" i="2"/>
  <c r="A1020" i="2"/>
  <c r="A1021" i="2"/>
  <c r="A1022" i="2"/>
  <c r="A1023" i="2"/>
  <c r="A1024" i="2"/>
  <c r="A1025" i="2"/>
  <c r="A1026" i="2"/>
  <c r="A1027" i="2"/>
  <c r="A1028" i="2"/>
  <c r="A1029" i="2"/>
  <c r="A1030" i="2"/>
  <c r="A1031" i="2"/>
  <c r="A1032" i="2"/>
  <c r="A1033" i="2"/>
  <c r="A1034" i="2"/>
  <c r="A1035" i="2"/>
  <c r="A1036" i="2"/>
  <c r="A1037" i="2"/>
  <c r="A1038" i="2"/>
  <c r="A1039" i="2"/>
  <c r="A1040" i="2"/>
  <c r="A1041" i="2"/>
  <c r="A1042" i="2"/>
  <c r="A1043" i="2"/>
  <c r="A1044" i="2"/>
  <c r="A1045" i="2"/>
  <c r="A1046" i="2"/>
  <c r="A1047" i="2"/>
  <c r="A1048" i="2"/>
  <c r="A1049" i="2"/>
  <c r="A1050" i="2"/>
  <c r="A1051" i="2"/>
  <c r="A1052" i="2"/>
  <c r="A1053" i="2"/>
  <c r="A1054" i="2"/>
  <c r="A1055" i="2"/>
  <c r="A1056" i="2"/>
  <c r="A1057" i="2"/>
  <c r="A1058" i="2"/>
  <c r="A1059" i="2"/>
  <c r="A1060" i="2"/>
  <c r="A1061" i="2"/>
  <c r="A1062" i="2"/>
  <c r="A1063" i="2"/>
  <c r="A1064" i="2"/>
  <c r="A1065" i="2"/>
  <c r="A1066" i="2"/>
  <c r="A1067" i="2"/>
  <c r="A1068" i="2"/>
  <c r="A1069" i="2"/>
  <c r="A1070" i="2"/>
  <c r="A1071" i="2"/>
  <c r="A1072" i="2"/>
  <c r="A1073" i="2"/>
  <c r="A1074" i="2"/>
  <c r="A1075" i="2"/>
  <c r="A1076" i="2"/>
  <c r="A1077" i="2"/>
  <c r="A1078" i="2"/>
  <c r="A1079" i="2"/>
  <c r="A1080" i="2"/>
  <c r="A1081" i="2"/>
  <c r="A1082" i="2"/>
  <c r="A1083" i="2"/>
  <c r="A1084" i="2"/>
  <c r="A1085" i="2"/>
  <c r="A1086" i="2"/>
  <c r="A1087" i="2"/>
  <c r="A1088" i="2"/>
  <c r="A1089" i="2"/>
  <c r="A1090" i="2"/>
  <c r="A1091" i="2"/>
  <c r="A1092" i="2"/>
  <c r="A1093" i="2"/>
  <c r="A1094" i="2"/>
  <c r="A1095" i="2"/>
  <c r="A1096" i="2"/>
  <c r="A1097" i="2"/>
  <c r="A1098" i="2"/>
  <c r="A1099" i="2"/>
  <c r="A1100" i="2"/>
  <c r="A1101" i="2"/>
  <c r="A1102" i="2"/>
  <c r="A1103" i="2"/>
  <c r="A1104" i="2"/>
  <c r="A1105" i="2"/>
  <c r="A3" i="2"/>
  <c r="B6" i="1"/>
  <c r="A6" i="1"/>
  <c r="J1141" i="3"/>
  <c r="I1141" i="3"/>
  <c r="H1141" i="3"/>
  <c r="G1141" i="3"/>
  <c r="F1141" i="3"/>
  <c r="D18" i="1"/>
  <c r="D29" i="1"/>
  <c r="D27" i="1"/>
  <c r="D21" i="1"/>
  <c r="D26" i="1"/>
  <c r="D25" i="1"/>
  <c r="D24" i="1"/>
  <c r="D23" i="1"/>
  <c r="C11" i="1"/>
  <c r="C15" i="1"/>
  <c r="C14" i="1"/>
  <c r="C13" i="1"/>
  <c r="C29" i="1"/>
  <c r="F29" i="1"/>
  <c r="C28" i="1"/>
  <c r="C27" i="1"/>
  <c r="F27" i="1"/>
  <c r="S1141" i="3"/>
  <c r="C23" i="1"/>
  <c r="F23" i="1"/>
  <c r="C24" i="1"/>
  <c r="F24" i="1"/>
  <c r="C25" i="1"/>
  <c r="F25" i="1"/>
  <c r="C26" i="1"/>
  <c r="F26" i="1"/>
  <c r="C21" i="1"/>
  <c r="F21" i="1"/>
  <c r="C17" i="1"/>
  <c r="C18" i="1"/>
  <c r="F18" i="1"/>
  <c r="C19" i="1"/>
  <c r="L1141" i="3"/>
  <c r="E23" i="1"/>
  <c r="E26" i="1"/>
  <c r="E24" i="1"/>
  <c r="F17" i="1"/>
  <c r="E17" i="1"/>
  <c r="F28" i="1"/>
  <c r="E28" i="1"/>
  <c r="E25" i="1"/>
  <c r="F19" i="1"/>
  <c r="E19" i="1"/>
  <c r="F13" i="1"/>
  <c r="E13" i="1"/>
  <c r="E21" i="1"/>
  <c r="E20" i="1"/>
  <c r="F14" i="1"/>
  <c r="E14" i="1"/>
  <c r="E27" i="1"/>
  <c r="F15" i="1"/>
  <c r="E15" i="1"/>
  <c r="E29" i="1"/>
  <c r="F11" i="1"/>
  <c r="E11" i="1"/>
  <c r="E18" i="1"/>
  <c r="C20" i="1"/>
  <c r="C22" i="1"/>
  <c r="C16" i="1"/>
  <c r="C12" i="1"/>
  <c r="F12" i="1"/>
  <c r="F10" i="1"/>
  <c r="E12" i="1"/>
  <c r="E10" i="1"/>
  <c r="E22" i="1"/>
  <c r="E16" i="1"/>
  <c r="F16" i="1"/>
  <c r="C10" i="1"/>
  <c r="C30" i="1"/>
  <c r="F20" i="1"/>
  <c r="E30" i="1"/>
  <c r="F22" i="1"/>
  <c r="F30" i="1"/>
</calcChain>
</file>

<file path=xl/sharedStrings.xml><?xml version="1.0" encoding="utf-8"?>
<sst xmlns="http://schemas.openxmlformats.org/spreadsheetml/2006/main" count="8103" uniqueCount="3340">
  <si>
    <t>1.1 Población Atendida</t>
  </si>
  <si>
    <t>1.2 Cancelaciones PSM</t>
  </si>
  <si>
    <t>1.3 Conectividad</t>
  </si>
  <si>
    <t>1.4.1 Calidad (Gratuidad)</t>
  </si>
  <si>
    <t>1.4.2 Calidad (Matrícula)</t>
  </si>
  <si>
    <t>2 - Salud</t>
  </si>
  <si>
    <t>2.1 - Régimen Subsidiado</t>
  </si>
  <si>
    <t>2.2 - Salud Pública</t>
  </si>
  <si>
    <t>2.3 - Subsidio a la Oferta</t>
  </si>
  <si>
    <t>4.1.1 Población</t>
  </si>
  <si>
    <t>4.1.2 Pobreza</t>
  </si>
  <si>
    <t>4.2.1 Población</t>
  </si>
  <si>
    <t>4.2.2 Pobreza</t>
  </si>
  <si>
    <t>6. Asignación Especial Ribereños</t>
  </si>
  <si>
    <t>7. Asignación Especial Resguardos Indígenas</t>
  </si>
  <si>
    <t>Total SGP</t>
  </si>
  <si>
    <t>DEPARTAMENTO</t>
  </si>
  <si>
    <t>MUNICIPIO</t>
  </si>
  <si>
    <t xml:space="preserve"> CÓDIGO </t>
  </si>
  <si>
    <t xml:space="preserve"> DEPARTAMENTO </t>
  </si>
  <si>
    <t xml:space="preserve"> MUNICIPIO </t>
  </si>
  <si>
    <t xml:space="preserve"> ANTIOQUIA </t>
  </si>
  <si>
    <t xml:space="preserve"> MEDELLIN </t>
  </si>
  <si>
    <t xml:space="preserve"> ABEJORRAL </t>
  </si>
  <si>
    <t xml:space="preserve"> ABRIAQUI </t>
  </si>
  <si>
    <t xml:space="preserve"> ALEJANDRIA </t>
  </si>
  <si>
    <t xml:space="preserve"> AMAGA </t>
  </si>
  <si>
    <t xml:space="preserve"> AMALFI </t>
  </si>
  <si>
    <t xml:space="preserve"> ANDES </t>
  </si>
  <si>
    <t xml:space="preserve"> ANGELOPOLIS </t>
  </si>
  <si>
    <t xml:space="preserve"> ANGOSTURA </t>
  </si>
  <si>
    <t xml:space="preserve"> ANORI </t>
  </si>
  <si>
    <t xml:space="preserve"> ANZA </t>
  </si>
  <si>
    <t xml:space="preserve"> APARTADO </t>
  </si>
  <si>
    <t xml:space="preserve"> ARBOLETES </t>
  </si>
  <si>
    <t xml:space="preserve"> ARGELIA </t>
  </si>
  <si>
    <t xml:space="preserve"> ARMENIA </t>
  </si>
  <si>
    <t xml:space="preserve"> BARBOSA </t>
  </si>
  <si>
    <t xml:space="preserve"> BELMIRA </t>
  </si>
  <si>
    <t xml:space="preserve"> BELLO </t>
  </si>
  <si>
    <t xml:space="preserve"> BETANIA </t>
  </si>
  <si>
    <t xml:space="preserve"> BETULIA </t>
  </si>
  <si>
    <t xml:space="preserve"> BOLIVAR </t>
  </si>
  <si>
    <t xml:space="preserve"> BRICEÑO </t>
  </si>
  <si>
    <t xml:space="preserve"> BURITICA </t>
  </si>
  <si>
    <t xml:space="preserve"> CACERES </t>
  </si>
  <si>
    <t xml:space="preserve"> CAICEDO </t>
  </si>
  <si>
    <t xml:space="preserve"> CALDAS </t>
  </si>
  <si>
    <t xml:space="preserve"> CAMPAMENTO </t>
  </si>
  <si>
    <t xml:space="preserve"> CAÑASGORDAS </t>
  </si>
  <si>
    <t xml:space="preserve"> CARACOLI </t>
  </si>
  <si>
    <t xml:space="preserve"> CARAMANTA </t>
  </si>
  <si>
    <t xml:space="preserve"> CAREPA </t>
  </si>
  <si>
    <t xml:space="preserve"> CARMEN DE VIBORAL </t>
  </si>
  <si>
    <t xml:space="preserve"> CAROLINA </t>
  </si>
  <si>
    <t xml:space="preserve"> CAUCASIA </t>
  </si>
  <si>
    <t xml:space="preserve"> CHIGORODO </t>
  </si>
  <si>
    <t xml:space="preserve"> CISNEROS </t>
  </si>
  <si>
    <t xml:space="preserve"> COCORNA </t>
  </si>
  <si>
    <t xml:space="preserve"> CONCEPCION </t>
  </si>
  <si>
    <t xml:space="preserve"> CONCORDIA </t>
  </si>
  <si>
    <t xml:space="preserve"> COPACABANA </t>
  </si>
  <si>
    <t xml:space="preserve"> DABEIBA </t>
  </si>
  <si>
    <t xml:space="preserve"> DON MATIAS </t>
  </si>
  <si>
    <t xml:space="preserve"> EBEJICO </t>
  </si>
  <si>
    <t xml:space="preserve"> EL BAGRE </t>
  </si>
  <si>
    <t xml:space="preserve"> ENTRERRIOS </t>
  </si>
  <si>
    <t xml:space="preserve"> ENVIGADO </t>
  </si>
  <si>
    <t xml:space="preserve"> FREDONIA </t>
  </si>
  <si>
    <t xml:space="preserve"> FRONTINO </t>
  </si>
  <si>
    <t xml:space="preserve"> GIRALDO </t>
  </si>
  <si>
    <t xml:space="preserve"> GIRARDOTA </t>
  </si>
  <si>
    <t xml:space="preserve"> GOMEZ PLATA </t>
  </si>
  <si>
    <t xml:space="preserve"> GRANADA </t>
  </si>
  <si>
    <t xml:space="preserve"> GUADALUPE </t>
  </si>
  <si>
    <t xml:space="preserve"> GUARNE </t>
  </si>
  <si>
    <t xml:space="preserve"> GUATAPE </t>
  </si>
  <si>
    <t xml:space="preserve"> HELICONIA </t>
  </si>
  <si>
    <t xml:space="preserve"> HISPANIA </t>
  </si>
  <si>
    <t xml:space="preserve"> ITAGUI </t>
  </si>
  <si>
    <t xml:space="preserve"> ITUANGO </t>
  </si>
  <si>
    <t xml:space="preserve"> JARDIN </t>
  </si>
  <si>
    <t xml:space="preserve"> JERICO </t>
  </si>
  <si>
    <t xml:space="preserve"> LA CEJA </t>
  </si>
  <si>
    <t xml:space="preserve"> LA ESTRELLA </t>
  </si>
  <si>
    <t xml:space="preserve"> LA PINTADA </t>
  </si>
  <si>
    <t xml:space="preserve"> LA UNION </t>
  </si>
  <si>
    <t xml:space="preserve"> LIBORINA </t>
  </si>
  <si>
    <t xml:space="preserve"> MACEO </t>
  </si>
  <si>
    <t xml:space="preserve"> MARINILLA </t>
  </si>
  <si>
    <t xml:space="preserve"> MONTEBELLO </t>
  </si>
  <si>
    <t xml:space="preserve"> MURINDO </t>
  </si>
  <si>
    <t xml:space="preserve"> MUTATA </t>
  </si>
  <si>
    <t xml:space="preserve"> NARIÑO </t>
  </si>
  <si>
    <t xml:space="preserve"> NECOCLI </t>
  </si>
  <si>
    <t xml:space="preserve"> NECHI </t>
  </si>
  <si>
    <t xml:space="preserve"> OLAYA </t>
  </si>
  <si>
    <t xml:space="preserve"> PEÑOL </t>
  </si>
  <si>
    <t xml:space="preserve"> PEQUE </t>
  </si>
  <si>
    <t xml:space="preserve"> PUEBLORRICO </t>
  </si>
  <si>
    <t xml:space="preserve"> PUERTO BERRIO </t>
  </si>
  <si>
    <t xml:space="preserve"> PUERTO NARE (LA MAGDALENA) </t>
  </si>
  <si>
    <t xml:space="preserve"> PUERTO TRIUNFO </t>
  </si>
  <si>
    <t xml:space="preserve"> REMEDIOS </t>
  </si>
  <si>
    <t xml:space="preserve"> RETIRO </t>
  </si>
  <si>
    <t xml:space="preserve"> RIONEGRO </t>
  </si>
  <si>
    <t xml:space="preserve"> SABANALARGA </t>
  </si>
  <si>
    <t xml:space="preserve"> SABANETA </t>
  </si>
  <si>
    <t xml:space="preserve"> SALGAR </t>
  </si>
  <si>
    <t xml:space="preserve"> SAN ANDRES </t>
  </si>
  <si>
    <t xml:space="preserve"> SAN CARLOS </t>
  </si>
  <si>
    <t xml:space="preserve"> SAN FRANCISCO </t>
  </si>
  <si>
    <t xml:space="preserve"> SAN JERONIMO </t>
  </si>
  <si>
    <t xml:space="preserve"> SAN JOSE DE LA MONTAÑA </t>
  </si>
  <si>
    <t xml:space="preserve"> SAN JUAN DE URABA </t>
  </si>
  <si>
    <t xml:space="preserve"> SAN LUIS </t>
  </si>
  <si>
    <t xml:space="preserve"> SAN PEDRO </t>
  </si>
  <si>
    <t xml:space="preserve"> SAN PEDRO DE URABA </t>
  </si>
  <si>
    <t xml:space="preserve"> SAN RAFAEL </t>
  </si>
  <si>
    <t xml:space="preserve"> SAN ROQUE </t>
  </si>
  <si>
    <t xml:space="preserve"> SAN VICENTE </t>
  </si>
  <si>
    <t xml:space="preserve"> SANTA BARBARA </t>
  </si>
  <si>
    <t xml:space="preserve"> SANTA ROSA DE OSOS </t>
  </si>
  <si>
    <t xml:space="preserve"> SANTO DOMINGO </t>
  </si>
  <si>
    <t xml:space="preserve"> SANTUARIO </t>
  </si>
  <si>
    <t xml:space="preserve"> SEGOVIA </t>
  </si>
  <si>
    <t xml:space="preserve"> SONSON </t>
  </si>
  <si>
    <t xml:space="preserve"> SOPETRAN </t>
  </si>
  <si>
    <t xml:space="preserve"> TAMESIS </t>
  </si>
  <si>
    <t xml:space="preserve"> TARAZA </t>
  </si>
  <si>
    <t xml:space="preserve"> TARSO </t>
  </si>
  <si>
    <t xml:space="preserve"> TITIRIBI </t>
  </si>
  <si>
    <t xml:space="preserve"> TOLEDO </t>
  </si>
  <si>
    <t xml:space="preserve"> TURBO </t>
  </si>
  <si>
    <t xml:space="preserve"> URAMITA </t>
  </si>
  <si>
    <t xml:space="preserve"> URRAO </t>
  </si>
  <si>
    <t xml:space="preserve"> VALDIVIA </t>
  </si>
  <si>
    <t xml:space="preserve"> VALPARAISO </t>
  </si>
  <si>
    <t xml:space="preserve"> VEGACHI </t>
  </si>
  <si>
    <t xml:space="preserve"> VENECIA </t>
  </si>
  <si>
    <t xml:space="preserve"> VIGIA DEL FUERTE </t>
  </si>
  <si>
    <t xml:space="preserve"> YALI </t>
  </si>
  <si>
    <t xml:space="preserve"> YARUMAL </t>
  </si>
  <si>
    <t xml:space="preserve"> YOLOMBO </t>
  </si>
  <si>
    <t xml:space="preserve"> YONDO </t>
  </si>
  <si>
    <t xml:space="preserve"> ZARAGOZA </t>
  </si>
  <si>
    <t xml:space="preserve"> BARRANQUILLA </t>
  </si>
  <si>
    <t xml:space="preserve"> ATLANTICO </t>
  </si>
  <si>
    <t xml:space="preserve"> BARANOA </t>
  </si>
  <si>
    <t xml:space="preserve"> CAMPO DE LA CRUZ </t>
  </si>
  <si>
    <t xml:space="preserve"> CANDELARIA </t>
  </si>
  <si>
    <t xml:space="preserve"> GALAPA </t>
  </si>
  <si>
    <t xml:space="preserve"> JUAN DE ACOSTA </t>
  </si>
  <si>
    <t xml:space="preserve"> LURUACO </t>
  </si>
  <si>
    <t xml:space="preserve"> MALAMBO </t>
  </si>
  <si>
    <t xml:space="preserve"> MANATI </t>
  </si>
  <si>
    <t xml:space="preserve"> PALMAR DE VARELA </t>
  </si>
  <si>
    <t xml:space="preserve"> PIOJO </t>
  </si>
  <si>
    <t xml:space="preserve"> POLO NUEVO </t>
  </si>
  <si>
    <t xml:space="preserve"> PONEDERA </t>
  </si>
  <si>
    <t xml:space="preserve"> PUERTO COLOMBIA </t>
  </si>
  <si>
    <t xml:space="preserve"> REPELON </t>
  </si>
  <si>
    <t xml:space="preserve"> SABANAGRANDE </t>
  </si>
  <si>
    <t xml:space="preserve"> SANTA LUCIA </t>
  </si>
  <si>
    <t xml:space="preserve"> SANTO TOMAS </t>
  </si>
  <si>
    <t xml:space="preserve"> SOLEDAD </t>
  </si>
  <si>
    <t xml:space="preserve"> SUAN </t>
  </si>
  <si>
    <t xml:space="preserve"> TUBARA </t>
  </si>
  <si>
    <t xml:space="preserve"> USIACURI </t>
  </si>
  <si>
    <t xml:space="preserve"> BOGOTA </t>
  </si>
  <si>
    <t xml:space="preserve"> CARTAGENA </t>
  </si>
  <si>
    <t xml:space="preserve"> ACHI </t>
  </si>
  <si>
    <t xml:space="preserve"> ALTOS DEL ROSARIO </t>
  </si>
  <si>
    <t xml:space="preserve"> ARENAL </t>
  </si>
  <si>
    <t xml:space="preserve"> ARJONA </t>
  </si>
  <si>
    <t xml:space="preserve"> ARROYOHONDO </t>
  </si>
  <si>
    <t xml:space="preserve"> BARRANCO DE LOBA </t>
  </si>
  <si>
    <t xml:space="preserve"> CALAMAR </t>
  </si>
  <si>
    <t xml:space="preserve"> CANTAGALLO </t>
  </si>
  <si>
    <t xml:space="preserve"> CICUCO </t>
  </si>
  <si>
    <t xml:space="preserve"> CORDOBA </t>
  </si>
  <si>
    <t xml:space="preserve"> CLEMENCIA </t>
  </si>
  <si>
    <t xml:space="preserve"> EL CARMEN DE BOLIVAR </t>
  </si>
  <si>
    <t xml:space="preserve"> EL GUAMO </t>
  </si>
  <si>
    <t xml:space="preserve"> EL PEÑON </t>
  </si>
  <si>
    <t xml:space="preserve"> HATILLO DE LOBA </t>
  </si>
  <si>
    <t xml:space="preserve"> MAGANGUE </t>
  </si>
  <si>
    <t xml:space="preserve"> MAHATES </t>
  </si>
  <si>
    <t xml:space="preserve"> MARGARITA </t>
  </si>
  <si>
    <t xml:space="preserve"> MARIA LA BAJA </t>
  </si>
  <si>
    <t xml:space="preserve"> MONTECRISTO </t>
  </si>
  <si>
    <t xml:space="preserve"> MOMPOS </t>
  </si>
  <si>
    <t xml:space="preserve"> MORALES </t>
  </si>
  <si>
    <t xml:space="preserve"> NOROSI </t>
  </si>
  <si>
    <t xml:space="preserve"> PINILLOS </t>
  </si>
  <si>
    <t xml:space="preserve"> REGIDOR </t>
  </si>
  <si>
    <t xml:space="preserve"> RIO VIEJO </t>
  </si>
  <si>
    <t xml:space="preserve"> SAN CRISTOBAL </t>
  </si>
  <si>
    <t xml:space="preserve"> SAN ESTANISLAO </t>
  </si>
  <si>
    <t xml:space="preserve"> SAN FERNANDO </t>
  </si>
  <si>
    <t xml:space="preserve"> SAN JACINTO </t>
  </si>
  <si>
    <t xml:space="preserve"> SAN JACINTO DEL CAUCA </t>
  </si>
  <si>
    <t xml:space="preserve"> SAN JUAN NEPOMUCENO </t>
  </si>
  <si>
    <t xml:space="preserve"> SAN MARTIN DE LOBA </t>
  </si>
  <si>
    <t xml:space="preserve"> SAN PABLO </t>
  </si>
  <si>
    <t xml:space="preserve"> SANTA CATALINA </t>
  </si>
  <si>
    <t xml:space="preserve"> SANTA ROSA </t>
  </si>
  <si>
    <t xml:space="preserve"> SANTA ROSA DEL SUR </t>
  </si>
  <si>
    <t xml:space="preserve"> SIMITI </t>
  </si>
  <si>
    <t xml:space="preserve"> SOPLAVIENTO </t>
  </si>
  <si>
    <t xml:space="preserve"> TALAIGUA NUEVO </t>
  </si>
  <si>
    <t xml:space="preserve"> TIQUISIO </t>
  </si>
  <si>
    <t xml:space="preserve"> TURBACO </t>
  </si>
  <si>
    <t xml:space="preserve"> TURBANA </t>
  </si>
  <si>
    <t xml:space="preserve"> VILLANUEVA </t>
  </si>
  <si>
    <t xml:space="preserve"> ZAMBRANO </t>
  </si>
  <si>
    <t xml:space="preserve"> BOYACA </t>
  </si>
  <si>
    <t xml:space="preserve"> TUNJA </t>
  </si>
  <si>
    <t xml:space="preserve"> ALMEIDA </t>
  </si>
  <si>
    <t xml:space="preserve"> AQUITANIA </t>
  </si>
  <si>
    <t xml:space="preserve"> ARCABUCO </t>
  </si>
  <si>
    <t xml:space="preserve"> BELEN </t>
  </si>
  <si>
    <t xml:space="preserve"> BERBEO </t>
  </si>
  <si>
    <t xml:space="preserve"> BETEITIVA </t>
  </si>
  <si>
    <t xml:space="preserve"> BOAVITA </t>
  </si>
  <si>
    <t xml:space="preserve"> BUENAVISTA </t>
  </si>
  <si>
    <t xml:space="preserve"> BUSBANZA </t>
  </si>
  <si>
    <t xml:space="preserve"> CAMPOHERMOSO </t>
  </si>
  <si>
    <t xml:space="preserve"> CERINZA </t>
  </si>
  <si>
    <t xml:space="preserve"> CHINAVITA </t>
  </si>
  <si>
    <t xml:space="preserve"> CHIQUINQUIRA </t>
  </si>
  <si>
    <t xml:space="preserve"> CHISCAS </t>
  </si>
  <si>
    <t xml:space="preserve"> CHITA </t>
  </si>
  <si>
    <t xml:space="preserve"> CHITARAQUE </t>
  </si>
  <si>
    <t xml:space="preserve"> CHIVATA </t>
  </si>
  <si>
    <t xml:space="preserve"> CIENEGA </t>
  </si>
  <si>
    <t xml:space="preserve"> COMBITA </t>
  </si>
  <si>
    <t xml:space="preserve"> COPER </t>
  </si>
  <si>
    <t xml:space="preserve"> CORRALES </t>
  </si>
  <si>
    <t xml:space="preserve"> COVARACHIA </t>
  </si>
  <si>
    <t xml:space="preserve"> CUBARA </t>
  </si>
  <si>
    <t xml:space="preserve"> CUCAITA </t>
  </si>
  <si>
    <t xml:space="preserve"> CUITIVA </t>
  </si>
  <si>
    <t xml:space="preserve"> CHIQUIZA </t>
  </si>
  <si>
    <t xml:space="preserve"> CHIVOR </t>
  </si>
  <si>
    <t xml:space="preserve"> DUITAMA </t>
  </si>
  <si>
    <t xml:space="preserve"> EL COCUY </t>
  </si>
  <si>
    <t xml:space="preserve"> EL ESPINO </t>
  </si>
  <si>
    <t xml:space="preserve"> FIRAVITOBA </t>
  </si>
  <si>
    <t xml:space="preserve"> FLORESTA </t>
  </si>
  <si>
    <t xml:space="preserve"> GACHANTIVA </t>
  </si>
  <si>
    <t xml:space="preserve"> GAMEZA </t>
  </si>
  <si>
    <t xml:space="preserve"> GARAGOA </t>
  </si>
  <si>
    <t xml:space="preserve"> GUACAMAYAS </t>
  </si>
  <si>
    <t xml:space="preserve"> GUATEQUE </t>
  </si>
  <si>
    <t xml:space="preserve"> GUAYATA </t>
  </si>
  <si>
    <t xml:space="preserve"> GUICAN </t>
  </si>
  <si>
    <t xml:space="preserve"> IZA </t>
  </si>
  <si>
    <t xml:space="preserve"> JENESANO </t>
  </si>
  <si>
    <t xml:space="preserve"> LABRANZAGRANDE </t>
  </si>
  <si>
    <t xml:space="preserve"> LA CAPILLA </t>
  </si>
  <si>
    <t xml:space="preserve"> LA VICTORIA </t>
  </si>
  <si>
    <t xml:space="preserve"> LA UVITA </t>
  </si>
  <si>
    <t xml:space="preserve"> LEIVA </t>
  </si>
  <si>
    <t xml:space="preserve"> MACANAL </t>
  </si>
  <si>
    <t xml:space="preserve"> MARIPI </t>
  </si>
  <si>
    <t xml:space="preserve"> MIRAFLORES </t>
  </si>
  <si>
    <t xml:space="preserve"> MONGUA </t>
  </si>
  <si>
    <t xml:space="preserve"> MONGUI </t>
  </si>
  <si>
    <t xml:space="preserve"> MONIQUIRA </t>
  </si>
  <si>
    <t xml:space="preserve"> MOTAVITA </t>
  </si>
  <si>
    <t xml:space="preserve"> MUZO </t>
  </si>
  <si>
    <t xml:space="preserve"> NOBSA </t>
  </si>
  <si>
    <t xml:space="preserve"> NUEVO COLON </t>
  </si>
  <si>
    <t xml:space="preserve"> OICATA </t>
  </si>
  <si>
    <t xml:space="preserve"> OTANCHE </t>
  </si>
  <si>
    <t xml:space="preserve"> PACHAVITA </t>
  </si>
  <si>
    <t xml:space="preserve"> PAEZ </t>
  </si>
  <si>
    <t xml:space="preserve"> PAIPA </t>
  </si>
  <si>
    <t xml:space="preserve"> PAJARITO </t>
  </si>
  <si>
    <t xml:space="preserve"> PANQUEBA </t>
  </si>
  <si>
    <t xml:space="preserve"> PAUNA </t>
  </si>
  <si>
    <t xml:space="preserve"> PAYA </t>
  </si>
  <si>
    <t xml:space="preserve"> PAZ DEL RIO </t>
  </si>
  <si>
    <t xml:space="preserve"> PESCA </t>
  </si>
  <si>
    <t xml:space="preserve"> PISBA </t>
  </si>
  <si>
    <t xml:space="preserve"> PUERTO BOYACA </t>
  </si>
  <si>
    <t xml:space="preserve"> QUIPAMA </t>
  </si>
  <si>
    <t xml:space="preserve"> RAMIRIQUI </t>
  </si>
  <si>
    <t xml:space="preserve"> RAQUIRA </t>
  </si>
  <si>
    <t xml:space="preserve"> RONDON </t>
  </si>
  <si>
    <t xml:space="preserve"> SABOYA </t>
  </si>
  <si>
    <t xml:space="preserve"> SACHICA </t>
  </si>
  <si>
    <t xml:space="preserve"> SAMACA </t>
  </si>
  <si>
    <t xml:space="preserve"> SAN EDUARDO </t>
  </si>
  <si>
    <t xml:space="preserve"> SAN JOSE DE PARE </t>
  </si>
  <si>
    <t xml:space="preserve"> SAN LUIS DE GACENO </t>
  </si>
  <si>
    <t xml:space="preserve"> SAN MATEO </t>
  </si>
  <si>
    <t xml:space="preserve"> SAN MIGUEL DE SEMA </t>
  </si>
  <si>
    <t xml:space="preserve"> SAN PABLO DE BORBUR </t>
  </si>
  <si>
    <t xml:space="preserve"> SANTANA </t>
  </si>
  <si>
    <t xml:space="preserve"> SANTA MARIA </t>
  </si>
  <si>
    <t xml:space="preserve"> SANTA ROSA DE VITERBO </t>
  </si>
  <si>
    <t xml:space="preserve"> SANTA SOFIA </t>
  </si>
  <si>
    <t xml:space="preserve"> SATIVANORTE </t>
  </si>
  <si>
    <t xml:space="preserve"> SATIVASUR </t>
  </si>
  <si>
    <t xml:space="preserve"> SIACHOQUE </t>
  </si>
  <si>
    <t xml:space="preserve"> SOATA </t>
  </si>
  <si>
    <t xml:space="preserve"> SOCOTA </t>
  </si>
  <si>
    <t xml:space="preserve"> SOCHA </t>
  </si>
  <si>
    <t xml:space="preserve"> SOGAMOSO </t>
  </si>
  <si>
    <t xml:space="preserve"> SOMONDOCO </t>
  </si>
  <si>
    <t xml:space="preserve"> SORA </t>
  </si>
  <si>
    <t xml:space="preserve"> SOTAQUIRA </t>
  </si>
  <si>
    <t xml:space="preserve"> SORACA </t>
  </si>
  <si>
    <t xml:space="preserve"> SUSACON </t>
  </si>
  <si>
    <t xml:space="preserve"> SUTAMARCHAN </t>
  </si>
  <si>
    <t xml:space="preserve"> SUTATENZA </t>
  </si>
  <si>
    <t xml:space="preserve"> TASCO </t>
  </si>
  <si>
    <t xml:space="preserve"> TENZA </t>
  </si>
  <si>
    <t xml:space="preserve"> TIBANA </t>
  </si>
  <si>
    <t xml:space="preserve"> TIBASOSA </t>
  </si>
  <si>
    <t xml:space="preserve"> TINJACA </t>
  </si>
  <si>
    <t xml:space="preserve"> TIPACOQUE </t>
  </si>
  <si>
    <t xml:space="preserve"> TOCA </t>
  </si>
  <si>
    <t xml:space="preserve"> TOGUI </t>
  </si>
  <si>
    <t xml:space="preserve"> TOPAGA </t>
  </si>
  <si>
    <t xml:space="preserve"> TOTA </t>
  </si>
  <si>
    <t xml:space="preserve"> TUNUNGUA </t>
  </si>
  <si>
    <t xml:space="preserve"> TURMEQUE </t>
  </si>
  <si>
    <t xml:space="preserve"> TUTA </t>
  </si>
  <si>
    <t xml:space="preserve"> TUTASA </t>
  </si>
  <si>
    <t xml:space="preserve"> UMBITA </t>
  </si>
  <si>
    <t xml:space="preserve"> VENTAQUEMADA </t>
  </si>
  <si>
    <t xml:space="preserve"> VIRACACHA </t>
  </si>
  <si>
    <t xml:space="preserve"> ZETAQUIRA </t>
  </si>
  <si>
    <t xml:space="preserve"> MANIZALES </t>
  </si>
  <si>
    <t xml:space="preserve"> AGUADAS </t>
  </si>
  <si>
    <t xml:space="preserve"> ANSERMA </t>
  </si>
  <si>
    <t xml:space="preserve"> ARANZAZU </t>
  </si>
  <si>
    <t xml:space="preserve"> BELALCAZAR </t>
  </si>
  <si>
    <t xml:space="preserve"> CHINCHINA </t>
  </si>
  <si>
    <t xml:space="preserve"> FILADELFIA </t>
  </si>
  <si>
    <t xml:space="preserve"> LA DORADA </t>
  </si>
  <si>
    <t xml:space="preserve"> LA MERCED </t>
  </si>
  <si>
    <t xml:space="preserve"> MANZANARES </t>
  </si>
  <si>
    <t xml:space="preserve"> MARMATO </t>
  </si>
  <si>
    <t xml:space="preserve"> MARQUETALIA </t>
  </si>
  <si>
    <t xml:space="preserve"> MARULANDA </t>
  </si>
  <si>
    <t xml:space="preserve"> NEIRA </t>
  </si>
  <si>
    <t xml:space="preserve"> NORCASIA </t>
  </si>
  <si>
    <t xml:space="preserve"> PACORA </t>
  </si>
  <si>
    <t xml:space="preserve"> PALESTINA </t>
  </si>
  <si>
    <t xml:space="preserve"> PENSILVANIA </t>
  </si>
  <si>
    <t xml:space="preserve"> RIOSUCIO </t>
  </si>
  <si>
    <t xml:space="preserve"> RISARALDA </t>
  </si>
  <si>
    <t xml:space="preserve"> SALAMINA </t>
  </si>
  <si>
    <t xml:space="preserve"> SAMANA </t>
  </si>
  <si>
    <t xml:space="preserve"> SAN JOSE </t>
  </si>
  <si>
    <t xml:space="preserve"> SUPIA </t>
  </si>
  <si>
    <t xml:space="preserve"> VICTORIA </t>
  </si>
  <si>
    <t xml:space="preserve"> VILLAMARIA </t>
  </si>
  <si>
    <t xml:space="preserve"> VITERBO </t>
  </si>
  <si>
    <t xml:space="preserve"> CAQUETA </t>
  </si>
  <si>
    <t xml:space="preserve"> FLORENCIA </t>
  </si>
  <si>
    <t xml:space="preserve"> ALBANIA </t>
  </si>
  <si>
    <t xml:space="preserve"> BELEN ANDAQUIES </t>
  </si>
  <si>
    <t xml:space="preserve"> CARTAGENA DEL CHAIRA </t>
  </si>
  <si>
    <t xml:space="preserve"> CURILLO </t>
  </si>
  <si>
    <t xml:space="preserve"> EL DONCELLO </t>
  </si>
  <si>
    <t xml:space="preserve"> EL PAUJIL </t>
  </si>
  <si>
    <t xml:space="preserve"> LA MONTAÑITA </t>
  </si>
  <si>
    <t xml:space="preserve"> MILAN </t>
  </si>
  <si>
    <t xml:space="preserve"> MORELIA </t>
  </si>
  <si>
    <t xml:space="preserve"> PUERTO RICO </t>
  </si>
  <si>
    <t xml:space="preserve"> SAN JOSE DE FRAGUA </t>
  </si>
  <si>
    <t xml:space="preserve"> SAN  VICENTE DEL CAGUAN </t>
  </si>
  <si>
    <t xml:space="preserve"> SOLANO </t>
  </si>
  <si>
    <t xml:space="preserve"> SOLITA </t>
  </si>
  <si>
    <t xml:space="preserve"> CAUCA </t>
  </si>
  <si>
    <t xml:space="preserve"> POPAYAN </t>
  </si>
  <si>
    <t xml:space="preserve"> ALMAGUER </t>
  </si>
  <si>
    <t xml:space="preserve"> BALBOA </t>
  </si>
  <si>
    <t xml:space="preserve"> BUENOS AIRES </t>
  </si>
  <si>
    <t xml:space="preserve"> CAJIBIO </t>
  </si>
  <si>
    <t xml:space="preserve"> CALDONO </t>
  </si>
  <si>
    <t xml:space="preserve"> CALOTO </t>
  </si>
  <si>
    <t xml:space="preserve"> CORINTO </t>
  </si>
  <si>
    <t xml:space="preserve"> EL TAMBO </t>
  </si>
  <si>
    <t xml:space="preserve"> GUACHENE </t>
  </si>
  <si>
    <t xml:space="preserve"> GUAPI </t>
  </si>
  <si>
    <t xml:space="preserve"> INZA </t>
  </si>
  <si>
    <t xml:space="preserve"> JAMBALO </t>
  </si>
  <si>
    <t xml:space="preserve"> LA SIERRA </t>
  </si>
  <si>
    <t xml:space="preserve"> LA VEGA </t>
  </si>
  <si>
    <t xml:space="preserve"> LOPEZ </t>
  </si>
  <si>
    <t xml:space="preserve"> MERCADERES </t>
  </si>
  <si>
    <t xml:space="preserve"> MIRANDA </t>
  </si>
  <si>
    <t xml:space="preserve"> PADILLA </t>
  </si>
  <si>
    <t xml:space="preserve"> PATIA(EL BORDO) </t>
  </si>
  <si>
    <t xml:space="preserve"> PIAMONTE </t>
  </si>
  <si>
    <t xml:space="preserve"> PIENDAMO </t>
  </si>
  <si>
    <t xml:space="preserve"> PUERTO TEJADA </t>
  </si>
  <si>
    <t xml:space="preserve"> PURACE </t>
  </si>
  <si>
    <t xml:space="preserve"> ROSAS </t>
  </si>
  <si>
    <t xml:space="preserve"> SAN SEBASTIAN </t>
  </si>
  <si>
    <t xml:space="preserve"> SANTANDER DE QUILICHAO </t>
  </si>
  <si>
    <t xml:space="preserve"> STA ROSA </t>
  </si>
  <si>
    <t xml:space="preserve"> SILVIA </t>
  </si>
  <si>
    <t xml:space="preserve"> SOTARA </t>
  </si>
  <si>
    <t xml:space="preserve"> SUAREZ </t>
  </si>
  <si>
    <t xml:space="preserve"> SUCRE </t>
  </si>
  <si>
    <t xml:space="preserve"> TIMBIO </t>
  </si>
  <si>
    <t xml:space="preserve"> TIMBIQUI </t>
  </si>
  <si>
    <t xml:space="preserve"> TORIBIO </t>
  </si>
  <si>
    <t xml:space="preserve"> TOTORO </t>
  </si>
  <si>
    <t xml:space="preserve"> VILLA RICA </t>
  </si>
  <si>
    <t xml:space="preserve"> CESAR </t>
  </si>
  <si>
    <t xml:space="preserve"> VALLEDUPAR </t>
  </si>
  <si>
    <t xml:space="preserve"> AGUACHICA </t>
  </si>
  <si>
    <t xml:space="preserve"> AGUSTIN CODAZZI </t>
  </si>
  <si>
    <t xml:space="preserve"> ASTREA </t>
  </si>
  <si>
    <t xml:space="preserve"> BECERRIL </t>
  </si>
  <si>
    <t xml:space="preserve"> BOSCONIA </t>
  </si>
  <si>
    <t xml:space="preserve"> CHIMICHAGUA </t>
  </si>
  <si>
    <t xml:space="preserve"> CHIRIGUANA </t>
  </si>
  <si>
    <t xml:space="preserve"> CURUMANI </t>
  </si>
  <si>
    <t xml:space="preserve"> EL COPEY </t>
  </si>
  <si>
    <t xml:space="preserve"> EL PASO </t>
  </si>
  <si>
    <t xml:space="preserve"> GAMARRA </t>
  </si>
  <si>
    <t xml:space="preserve"> GONZALEZ </t>
  </si>
  <si>
    <t xml:space="preserve"> LA GLORIA </t>
  </si>
  <si>
    <t xml:space="preserve"> LA JAGUA IBIRICO </t>
  </si>
  <si>
    <t xml:space="preserve"> MANAURE BALCON DEL CESAR </t>
  </si>
  <si>
    <t xml:space="preserve"> PAILITAS </t>
  </si>
  <si>
    <t xml:space="preserve"> PELAYA </t>
  </si>
  <si>
    <t xml:space="preserve"> PUEBLO BELLO </t>
  </si>
  <si>
    <t xml:space="preserve"> RIO DE ORO </t>
  </si>
  <si>
    <t xml:space="preserve"> ROBLES (LA PAZ) </t>
  </si>
  <si>
    <t xml:space="preserve"> SAN ALBERTO </t>
  </si>
  <si>
    <t xml:space="preserve"> SAN DIEGO </t>
  </si>
  <si>
    <t xml:space="preserve"> SAN MARTIN </t>
  </si>
  <si>
    <t xml:space="preserve"> TAMALAMEQUE </t>
  </si>
  <si>
    <t xml:space="preserve"> MONTERIA </t>
  </si>
  <si>
    <t xml:space="preserve"> AYAPEL </t>
  </si>
  <si>
    <t xml:space="preserve"> CANALETE </t>
  </si>
  <si>
    <t xml:space="preserve"> CERETE </t>
  </si>
  <si>
    <t xml:space="preserve"> CHIMA </t>
  </si>
  <si>
    <t xml:space="preserve"> CHINU </t>
  </si>
  <si>
    <t xml:space="preserve"> CIENAGA DE ORO </t>
  </si>
  <si>
    <t xml:space="preserve"> COTORRA </t>
  </si>
  <si>
    <t xml:space="preserve"> LA APARTADA </t>
  </si>
  <si>
    <t xml:space="preserve"> LORICA </t>
  </si>
  <si>
    <t xml:space="preserve"> LOS CORDOBAS </t>
  </si>
  <si>
    <t xml:space="preserve"> MOMIL </t>
  </si>
  <si>
    <t xml:space="preserve"> MONTELIBANO </t>
  </si>
  <si>
    <t xml:space="preserve"> MOÑITOS </t>
  </si>
  <si>
    <t xml:space="preserve"> PLANETA RICA </t>
  </si>
  <si>
    <t xml:space="preserve"> PUEBLO NUEVO </t>
  </si>
  <si>
    <t xml:space="preserve"> PUERTO ESCONDIDO </t>
  </si>
  <si>
    <t xml:space="preserve"> PUERTO LIBERTADOR </t>
  </si>
  <si>
    <t xml:space="preserve"> PURISIMA </t>
  </si>
  <si>
    <t xml:space="preserve"> SAHAGUN </t>
  </si>
  <si>
    <t xml:space="preserve"> SAN ANDRES SOTAVENTO </t>
  </si>
  <si>
    <t xml:space="preserve"> SAN ANTERO </t>
  </si>
  <si>
    <t xml:space="preserve"> SAN BERNARDO VIENTO </t>
  </si>
  <si>
    <t xml:space="preserve"> SAN JOSE DE URE </t>
  </si>
  <si>
    <t xml:space="preserve"> SAN PELAYO </t>
  </si>
  <si>
    <t xml:space="preserve"> TIERRALTA </t>
  </si>
  <si>
    <t xml:space="preserve"> TUCHIN </t>
  </si>
  <si>
    <t xml:space="preserve"> VALENCIA </t>
  </si>
  <si>
    <t xml:space="preserve"> CUNDINAMARCA </t>
  </si>
  <si>
    <t xml:space="preserve"> AGUA DE DIOS </t>
  </si>
  <si>
    <t xml:space="preserve"> ALBAN </t>
  </si>
  <si>
    <t xml:space="preserve"> ANAPOIMA </t>
  </si>
  <si>
    <t xml:space="preserve"> ANOLAIMA </t>
  </si>
  <si>
    <t xml:space="preserve"> ARBELAEZ </t>
  </si>
  <si>
    <t xml:space="preserve"> BELTRAN </t>
  </si>
  <si>
    <t xml:space="preserve"> BITUIMA </t>
  </si>
  <si>
    <t xml:space="preserve"> BOJACA </t>
  </si>
  <si>
    <t xml:space="preserve"> CABRERA </t>
  </si>
  <si>
    <t xml:space="preserve"> CACHIPAY </t>
  </si>
  <si>
    <t xml:space="preserve"> CAJICA </t>
  </si>
  <si>
    <t xml:space="preserve"> CAPARRAPI </t>
  </si>
  <si>
    <t xml:space="preserve"> CAQUEZA </t>
  </si>
  <si>
    <t xml:space="preserve"> CARMEN DE CARUPA </t>
  </si>
  <si>
    <t xml:space="preserve"> CHAGUANI </t>
  </si>
  <si>
    <t xml:space="preserve"> CHIA </t>
  </si>
  <si>
    <t xml:space="preserve"> CHIPAQUE </t>
  </si>
  <si>
    <t xml:space="preserve"> CHOACHI </t>
  </si>
  <si>
    <t xml:space="preserve"> CHOCONTA </t>
  </si>
  <si>
    <t xml:space="preserve"> COGUA </t>
  </si>
  <si>
    <t xml:space="preserve"> COTA </t>
  </si>
  <si>
    <t xml:space="preserve"> CUCUNUBA </t>
  </si>
  <si>
    <t xml:space="preserve"> EL COLEGIO </t>
  </si>
  <si>
    <t xml:space="preserve"> EL ROSAL </t>
  </si>
  <si>
    <t xml:space="preserve"> FACATATIVA </t>
  </si>
  <si>
    <t xml:space="preserve"> FOMEQUE </t>
  </si>
  <si>
    <t xml:space="preserve"> FOSCA </t>
  </si>
  <si>
    <t xml:space="preserve"> FUNZA </t>
  </si>
  <si>
    <t xml:space="preserve"> FUQUENE </t>
  </si>
  <si>
    <t xml:space="preserve"> FUSAGASUGA </t>
  </si>
  <si>
    <t xml:space="preserve"> GACHALA </t>
  </si>
  <si>
    <t xml:space="preserve"> GACHANCIPA </t>
  </si>
  <si>
    <t xml:space="preserve"> GACHETA </t>
  </si>
  <si>
    <t xml:space="preserve"> GAMA </t>
  </si>
  <si>
    <t xml:space="preserve"> GIRARDOT </t>
  </si>
  <si>
    <t xml:space="preserve"> GUACHETA </t>
  </si>
  <si>
    <t xml:space="preserve"> GUADUAS </t>
  </si>
  <si>
    <t xml:space="preserve"> GUASCA </t>
  </si>
  <si>
    <t xml:space="preserve"> GUATAQUI </t>
  </si>
  <si>
    <t xml:space="preserve"> GUATAVITA </t>
  </si>
  <si>
    <t xml:space="preserve"> GUAYABAL DE SIQUIMA </t>
  </si>
  <si>
    <t xml:space="preserve"> GUAYABETAL </t>
  </si>
  <si>
    <t xml:space="preserve"> GUTIERREZ </t>
  </si>
  <si>
    <t xml:space="preserve"> JERUSALEN </t>
  </si>
  <si>
    <t xml:space="preserve"> JUNIN </t>
  </si>
  <si>
    <t xml:space="preserve"> LA CALERA </t>
  </si>
  <si>
    <t xml:space="preserve"> LA MESA </t>
  </si>
  <si>
    <t xml:space="preserve"> LA PALMA </t>
  </si>
  <si>
    <t xml:space="preserve"> LA PEÑA </t>
  </si>
  <si>
    <t xml:space="preserve"> LENGUAZAQUE </t>
  </si>
  <si>
    <t xml:space="preserve"> MACHETA </t>
  </si>
  <si>
    <t xml:space="preserve"> MADRID </t>
  </si>
  <si>
    <t xml:space="preserve"> MANTA </t>
  </si>
  <si>
    <t xml:space="preserve"> MEDINA </t>
  </si>
  <si>
    <t xml:space="preserve"> MOSQUERA </t>
  </si>
  <si>
    <t xml:space="preserve"> NEMOCON </t>
  </si>
  <si>
    <t xml:space="preserve"> NILO </t>
  </si>
  <si>
    <t xml:space="preserve"> NIMAIMA </t>
  </si>
  <si>
    <t xml:space="preserve"> NOCAIMA </t>
  </si>
  <si>
    <t xml:space="preserve"> VENECIA (OSPINA PEREZ) </t>
  </si>
  <si>
    <t xml:space="preserve"> PACHO </t>
  </si>
  <si>
    <t xml:space="preserve"> PAIME </t>
  </si>
  <si>
    <t xml:space="preserve"> PANDI </t>
  </si>
  <si>
    <t xml:space="preserve"> PARATEBUENO </t>
  </si>
  <si>
    <t xml:space="preserve"> PASCA </t>
  </si>
  <si>
    <t xml:space="preserve"> PUERTO SALGAR </t>
  </si>
  <si>
    <t xml:space="preserve"> PULI </t>
  </si>
  <si>
    <t xml:space="preserve"> QUEBRADANEGRA </t>
  </si>
  <si>
    <t xml:space="preserve"> QUETAME </t>
  </si>
  <si>
    <t xml:space="preserve"> QUIPILE </t>
  </si>
  <si>
    <t xml:space="preserve"> RAFAEL REYES </t>
  </si>
  <si>
    <t xml:space="preserve"> RICAURTE </t>
  </si>
  <si>
    <t xml:space="preserve"> SAN  ANTONIO DEL  TEQUENDAMA </t>
  </si>
  <si>
    <t xml:space="preserve"> SAN BERNARDO </t>
  </si>
  <si>
    <t xml:space="preserve"> SAN CAYETANO </t>
  </si>
  <si>
    <t xml:space="preserve"> SAN JUAN DE RIOSECO </t>
  </si>
  <si>
    <t xml:space="preserve"> SASAIMA </t>
  </si>
  <si>
    <t xml:space="preserve"> SESQUILE </t>
  </si>
  <si>
    <t xml:space="preserve"> SIBATE </t>
  </si>
  <si>
    <t xml:space="preserve"> SILVANIA </t>
  </si>
  <si>
    <t xml:space="preserve"> SIMIJACA </t>
  </si>
  <si>
    <t xml:space="preserve"> SOACHA </t>
  </si>
  <si>
    <t xml:space="preserve"> SOPO </t>
  </si>
  <si>
    <t xml:space="preserve"> SUBACHOQUE </t>
  </si>
  <si>
    <t xml:space="preserve"> SUESCA </t>
  </si>
  <si>
    <t xml:space="preserve"> SUPATA </t>
  </si>
  <si>
    <t xml:space="preserve"> SUSA </t>
  </si>
  <si>
    <t xml:space="preserve"> SUTATAUSA </t>
  </si>
  <si>
    <t xml:space="preserve"> TABIO </t>
  </si>
  <si>
    <t xml:space="preserve"> TAUSA </t>
  </si>
  <si>
    <t xml:space="preserve"> TENA </t>
  </si>
  <si>
    <t xml:space="preserve"> TENJO </t>
  </si>
  <si>
    <t xml:space="preserve"> TIBACUY </t>
  </si>
  <si>
    <t xml:space="preserve"> TIBIRITA </t>
  </si>
  <si>
    <t xml:space="preserve"> TOCAIMA </t>
  </si>
  <si>
    <t xml:space="preserve"> TOCANCIPA </t>
  </si>
  <si>
    <t xml:space="preserve"> TOPAIPI </t>
  </si>
  <si>
    <t xml:space="preserve"> UBALA </t>
  </si>
  <si>
    <t xml:space="preserve"> UBAQUE </t>
  </si>
  <si>
    <t xml:space="preserve"> UBATE </t>
  </si>
  <si>
    <t xml:space="preserve"> UNE </t>
  </si>
  <si>
    <t xml:space="preserve"> UTICA </t>
  </si>
  <si>
    <t xml:space="preserve"> VERGARA </t>
  </si>
  <si>
    <t xml:space="preserve"> VIANI </t>
  </si>
  <si>
    <t xml:space="preserve"> VILLAGOMEZ </t>
  </si>
  <si>
    <t xml:space="preserve"> VILLAPINZON </t>
  </si>
  <si>
    <t xml:space="preserve"> VILLETA </t>
  </si>
  <si>
    <t xml:space="preserve"> VIOTA </t>
  </si>
  <si>
    <t xml:space="preserve"> YACOPI </t>
  </si>
  <si>
    <t xml:space="preserve"> ZIPACON </t>
  </si>
  <si>
    <t xml:space="preserve"> ZIPAQUIRA </t>
  </si>
  <si>
    <t xml:space="preserve"> CHOCO </t>
  </si>
  <si>
    <t xml:space="preserve"> QUIBDO </t>
  </si>
  <si>
    <t xml:space="preserve"> ACANDI </t>
  </si>
  <si>
    <t xml:space="preserve"> ALTO BAUDO (PIE DE PATO) </t>
  </si>
  <si>
    <t xml:space="preserve"> ATRATO </t>
  </si>
  <si>
    <t xml:space="preserve"> BAGADO </t>
  </si>
  <si>
    <t xml:space="preserve"> BAHIA SOLANO (MUTIS) </t>
  </si>
  <si>
    <t xml:space="preserve"> BAJO BAUDO (PIZARRO) </t>
  </si>
  <si>
    <t xml:space="preserve"> BOJAYA (BELLAVISTA) </t>
  </si>
  <si>
    <t xml:space="preserve"> CANTON DE SAN PABLO </t>
  </si>
  <si>
    <t xml:space="preserve"> CARMEN DEL DARIEN </t>
  </si>
  <si>
    <t xml:space="preserve"> CERTEGUI </t>
  </si>
  <si>
    <t xml:space="preserve"> CONDOTO </t>
  </si>
  <si>
    <t xml:space="preserve"> EL CARMEN </t>
  </si>
  <si>
    <t xml:space="preserve"> LITORAL DEL SAN JUAN </t>
  </si>
  <si>
    <t xml:space="preserve"> ISTMINA </t>
  </si>
  <si>
    <t xml:space="preserve"> JURADO </t>
  </si>
  <si>
    <t xml:space="preserve"> LLORO </t>
  </si>
  <si>
    <t xml:space="preserve"> MEDIO ATRATO </t>
  </si>
  <si>
    <t xml:space="preserve"> MEDIO BAUDO (BOCA DE PEPE) </t>
  </si>
  <si>
    <t xml:space="preserve"> MEDIO SAN JUAN </t>
  </si>
  <si>
    <t xml:space="preserve"> NOVITA </t>
  </si>
  <si>
    <t xml:space="preserve"> NUQUI </t>
  </si>
  <si>
    <t xml:space="preserve"> RIO IRO </t>
  </si>
  <si>
    <t xml:space="preserve"> RIO QUITO </t>
  </si>
  <si>
    <t xml:space="preserve"> SAN JOSE DEL PALMAR </t>
  </si>
  <si>
    <t xml:space="preserve"> SIPI </t>
  </si>
  <si>
    <t xml:space="preserve"> TADO </t>
  </si>
  <si>
    <t xml:space="preserve"> UNGUIA </t>
  </si>
  <si>
    <t xml:space="preserve"> UNION PANAMERICANA </t>
  </si>
  <si>
    <t xml:space="preserve"> HUILA </t>
  </si>
  <si>
    <t xml:space="preserve"> NEIVA </t>
  </si>
  <si>
    <t xml:space="preserve"> ACEVEDO </t>
  </si>
  <si>
    <t xml:space="preserve"> AGRADO </t>
  </si>
  <si>
    <t xml:space="preserve"> AIPE </t>
  </si>
  <si>
    <t xml:space="preserve"> ALGECIRAS </t>
  </si>
  <si>
    <t xml:space="preserve"> ALTAMIRA </t>
  </si>
  <si>
    <t xml:space="preserve"> BARAYA </t>
  </si>
  <si>
    <t xml:space="preserve"> CAMPOALEGRE </t>
  </si>
  <si>
    <t xml:space="preserve"> COLOMBIA </t>
  </si>
  <si>
    <t xml:space="preserve"> ELIAS </t>
  </si>
  <si>
    <t xml:space="preserve"> GARZON </t>
  </si>
  <si>
    <t xml:space="preserve"> GIGANTE </t>
  </si>
  <si>
    <t xml:space="preserve"> HOBO </t>
  </si>
  <si>
    <t xml:space="preserve"> IQUIRA </t>
  </si>
  <si>
    <t xml:space="preserve"> ISNOS </t>
  </si>
  <si>
    <t xml:space="preserve"> LA ARGENTINA </t>
  </si>
  <si>
    <t xml:space="preserve"> LA PLATA </t>
  </si>
  <si>
    <t xml:space="preserve"> NATAGA </t>
  </si>
  <si>
    <t xml:space="preserve"> OPORAPA </t>
  </si>
  <si>
    <t xml:space="preserve"> PAICOL </t>
  </si>
  <si>
    <t xml:space="preserve"> PALERMO </t>
  </si>
  <si>
    <t xml:space="preserve"> PITAL </t>
  </si>
  <si>
    <t xml:space="preserve"> PITALITO </t>
  </si>
  <si>
    <t xml:space="preserve"> RIVERA </t>
  </si>
  <si>
    <t xml:space="preserve"> SALADOBLANCO </t>
  </si>
  <si>
    <t xml:space="preserve"> SAN AGUSTIN </t>
  </si>
  <si>
    <t xml:space="preserve"> SUAZA </t>
  </si>
  <si>
    <t xml:space="preserve"> TARQUI </t>
  </si>
  <si>
    <t xml:space="preserve"> TESALIA </t>
  </si>
  <si>
    <t xml:space="preserve"> TELLO </t>
  </si>
  <si>
    <t xml:space="preserve"> TERUEL </t>
  </si>
  <si>
    <t xml:space="preserve"> TIMANA </t>
  </si>
  <si>
    <t xml:space="preserve"> VILLAVIEJA </t>
  </si>
  <si>
    <t xml:space="preserve"> YAGUARA </t>
  </si>
  <si>
    <t xml:space="preserve"> GUAJIRA </t>
  </si>
  <si>
    <t xml:space="preserve"> RIOHACHA </t>
  </si>
  <si>
    <t xml:space="preserve"> BARRANCAS </t>
  </si>
  <si>
    <t xml:space="preserve"> DIBULLA </t>
  </si>
  <si>
    <t xml:space="preserve"> DISTRACCION </t>
  </si>
  <si>
    <t xml:space="preserve"> EL MOLINO </t>
  </si>
  <si>
    <t xml:space="preserve"> FONSECA </t>
  </si>
  <si>
    <t xml:space="preserve"> HATONUEVO </t>
  </si>
  <si>
    <t xml:space="preserve"> LA JAGUA DEL PILAR </t>
  </si>
  <si>
    <t xml:space="preserve"> MAICAO </t>
  </si>
  <si>
    <t xml:space="preserve"> MANAURE </t>
  </si>
  <si>
    <t xml:space="preserve"> SAN JUAN DEL CESAR </t>
  </si>
  <si>
    <t xml:space="preserve"> URIBIA </t>
  </si>
  <si>
    <t xml:space="preserve"> URUMITA </t>
  </si>
  <si>
    <t xml:space="preserve"> SANTA MARTA </t>
  </si>
  <si>
    <t xml:space="preserve"> MAGDALENA </t>
  </si>
  <si>
    <t xml:space="preserve"> ALGARROBO </t>
  </si>
  <si>
    <t xml:space="preserve"> ARACATACA </t>
  </si>
  <si>
    <t xml:space="preserve"> ARIGUANI </t>
  </si>
  <si>
    <t xml:space="preserve"> CERRO SAN ANTONIO </t>
  </si>
  <si>
    <t xml:space="preserve"> CHIVOLO </t>
  </si>
  <si>
    <t xml:space="preserve"> CIENAGA </t>
  </si>
  <si>
    <t xml:space="preserve"> EL BANCO </t>
  </si>
  <si>
    <t xml:space="preserve"> EL PIÑON </t>
  </si>
  <si>
    <t xml:space="preserve"> EL RETEN </t>
  </si>
  <si>
    <t xml:space="preserve"> FUNDACION </t>
  </si>
  <si>
    <t xml:space="preserve"> GUAMAL </t>
  </si>
  <si>
    <t xml:space="preserve"> NUEVA GRANADA </t>
  </si>
  <si>
    <t xml:space="preserve"> PEDRAZA </t>
  </si>
  <si>
    <t xml:space="preserve"> PIJIÑO DEL CARMEN </t>
  </si>
  <si>
    <t xml:space="preserve"> PIVIJAY </t>
  </si>
  <si>
    <t xml:space="preserve"> PLATO </t>
  </si>
  <si>
    <t xml:space="preserve"> PUEBLOVIEJO </t>
  </si>
  <si>
    <t xml:space="preserve"> REMOLINO </t>
  </si>
  <si>
    <t xml:space="preserve"> SABANAS DE SAN ANGEL </t>
  </si>
  <si>
    <t xml:space="preserve"> SAN SEBASTIAN DE BUENAVISTA </t>
  </si>
  <si>
    <t xml:space="preserve"> SAN ZENON </t>
  </si>
  <si>
    <t xml:space="preserve"> SANTA ANA </t>
  </si>
  <si>
    <t xml:space="preserve"> SANTA BARBARA DE PINTO </t>
  </si>
  <si>
    <t xml:space="preserve"> SITIONUEVO </t>
  </si>
  <si>
    <t xml:space="preserve"> TENERIFE </t>
  </si>
  <si>
    <t xml:space="preserve"> ZAPAYAN </t>
  </si>
  <si>
    <t xml:space="preserve"> ZONA BANANERA </t>
  </si>
  <si>
    <t xml:space="preserve"> META </t>
  </si>
  <si>
    <t xml:space="preserve"> VILLAVICENCIO </t>
  </si>
  <si>
    <t xml:space="preserve"> ACACIAS </t>
  </si>
  <si>
    <t xml:space="preserve"> BARRANCA DE UPIA </t>
  </si>
  <si>
    <t xml:space="preserve"> CABUYARO </t>
  </si>
  <si>
    <t xml:space="preserve"> CASTILLA LA NUEVA </t>
  </si>
  <si>
    <t xml:space="preserve"> CUBARRAL </t>
  </si>
  <si>
    <t xml:space="preserve"> CUMARAL </t>
  </si>
  <si>
    <t xml:space="preserve"> EL CALVARIO </t>
  </si>
  <si>
    <t xml:space="preserve"> EL CASTILLO </t>
  </si>
  <si>
    <t xml:space="preserve"> EL DORADO </t>
  </si>
  <si>
    <t xml:space="preserve"> FUENTE DE ORO </t>
  </si>
  <si>
    <t xml:space="preserve"> MAPIRIPAN </t>
  </si>
  <si>
    <t xml:space="preserve"> MESETAS </t>
  </si>
  <si>
    <t xml:space="preserve"> LA MACARENA </t>
  </si>
  <si>
    <t xml:space="preserve"> LA URIBE </t>
  </si>
  <si>
    <t xml:space="preserve"> LEJANIAS </t>
  </si>
  <si>
    <t xml:space="preserve"> PUERTO CONCORDIA </t>
  </si>
  <si>
    <t xml:space="preserve"> PUERTO GAITAN </t>
  </si>
  <si>
    <t xml:space="preserve"> PUERTO LOPEZ </t>
  </si>
  <si>
    <t xml:space="preserve"> PUERTO LLERAS </t>
  </si>
  <si>
    <t xml:space="preserve"> RESTREPO </t>
  </si>
  <si>
    <t xml:space="preserve"> SAN CARLOS GUAROA </t>
  </si>
  <si>
    <t xml:space="preserve"> SAN  JUAN DE ARAMA </t>
  </si>
  <si>
    <t xml:space="preserve"> SAN JUANITO </t>
  </si>
  <si>
    <t xml:space="preserve"> VISTA HERMOSA </t>
  </si>
  <si>
    <t xml:space="preserve"> PASTO </t>
  </si>
  <si>
    <t xml:space="preserve"> ALDAÑA </t>
  </si>
  <si>
    <t xml:space="preserve"> ANCUYA </t>
  </si>
  <si>
    <t xml:space="preserve"> ARBOLEDA </t>
  </si>
  <si>
    <t xml:space="preserve"> BARBACOAS </t>
  </si>
  <si>
    <t xml:space="preserve"> BUESACO </t>
  </si>
  <si>
    <t xml:space="preserve"> COLON(GENOVA) </t>
  </si>
  <si>
    <t xml:space="preserve"> CONSACA </t>
  </si>
  <si>
    <t xml:space="preserve"> CONTADERO </t>
  </si>
  <si>
    <t xml:space="preserve"> CUASPUD </t>
  </si>
  <si>
    <t xml:space="preserve"> CUMBAL </t>
  </si>
  <si>
    <t xml:space="preserve"> CUMBITARA </t>
  </si>
  <si>
    <t xml:space="preserve"> CHACHAGUI </t>
  </si>
  <si>
    <t xml:space="preserve"> EL CHARCO </t>
  </si>
  <si>
    <t xml:space="preserve"> EL PEÑOL </t>
  </si>
  <si>
    <t xml:space="preserve"> EL ROSARIO </t>
  </si>
  <si>
    <t xml:space="preserve"> EL TABLON </t>
  </si>
  <si>
    <t xml:space="preserve"> FUNES </t>
  </si>
  <si>
    <t xml:space="preserve"> GUACHUCAL </t>
  </si>
  <si>
    <t xml:space="preserve"> GUAITARILLA </t>
  </si>
  <si>
    <t xml:space="preserve"> GUALMATAN </t>
  </si>
  <si>
    <t xml:space="preserve"> ILES </t>
  </si>
  <si>
    <t xml:space="preserve"> IMUES </t>
  </si>
  <si>
    <t xml:space="preserve"> IPIALES </t>
  </si>
  <si>
    <t xml:space="preserve"> LA CRUZ </t>
  </si>
  <si>
    <t xml:space="preserve"> LA FLORIDA </t>
  </si>
  <si>
    <t xml:space="preserve"> LA LLANADA </t>
  </si>
  <si>
    <t xml:space="preserve"> LA TOLA </t>
  </si>
  <si>
    <t xml:space="preserve"> LINARES </t>
  </si>
  <si>
    <t xml:space="preserve"> LOS ANDES </t>
  </si>
  <si>
    <t xml:space="preserve"> MAGUI </t>
  </si>
  <si>
    <t xml:space="preserve"> MALLAMA </t>
  </si>
  <si>
    <t xml:space="preserve"> OLAYA HERRERA </t>
  </si>
  <si>
    <t xml:space="preserve"> OSPINA </t>
  </si>
  <si>
    <t xml:space="preserve"> PIZARRO </t>
  </si>
  <si>
    <t xml:space="preserve"> POLICARPA </t>
  </si>
  <si>
    <t xml:space="preserve"> POTOSI </t>
  </si>
  <si>
    <t xml:space="preserve"> PROVIDENCIA </t>
  </si>
  <si>
    <t xml:space="preserve"> PUERRES </t>
  </si>
  <si>
    <t xml:space="preserve"> PUPIALES </t>
  </si>
  <si>
    <t xml:space="preserve"> ROBERTO PAYAN </t>
  </si>
  <si>
    <t xml:space="preserve"> SAMANIEGO </t>
  </si>
  <si>
    <t xml:space="preserve"> SANDONA </t>
  </si>
  <si>
    <t xml:space="preserve"> SAN LORENZO </t>
  </si>
  <si>
    <t xml:space="preserve"> SAN PEDRO DE CARTAGO </t>
  </si>
  <si>
    <t xml:space="preserve"> SANTACRUZ </t>
  </si>
  <si>
    <t xml:space="preserve"> SAPUYES </t>
  </si>
  <si>
    <t xml:space="preserve"> TAMINANGO </t>
  </si>
  <si>
    <t xml:space="preserve"> TANGUA </t>
  </si>
  <si>
    <t xml:space="preserve"> TUMACO </t>
  </si>
  <si>
    <t xml:space="preserve"> TUQUERRES </t>
  </si>
  <si>
    <t xml:space="preserve"> YACUANQUER </t>
  </si>
  <si>
    <t xml:space="preserve"> NORTE DE SANTANDER </t>
  </si>
  <si>
    <t xml:space="preserve"> CUCUTA </t>
  </si>
  <si>
    <t xml:space="preserve"> ABREGO </t>
  </si>
  <si>
    <t xml:space="preserve"> ARBOLEDAS </t>
  </si>
  <si>
    <t xml:space="preserve"> BOCHALEMA </t>
  </si>
  <si>
    <t xml:space="preserve"> BUCARASICA </t>
  </si>
  <si>
    <t xml:space="preserve"> CACOTA </t>
  </si>
  <si>
    <t xml:space="preserve"> CACHIRA </t>
  </si>
  <si>
    <t xml:space="preserve"> CHINACOTA </t>
  </si>
  <si>
    <t xml:space="preserve"> CHITAGA </t>
  </si>
  <si>
    <t xml:space="preserve"> CONVENCION </t>
  </si>
  <si>
    <t xml:space="preserve"> CUCUTILLA </t>
  </si>
  <si>
    <t xml:space="preserve"> DURANIA </t>
  </si>
  <si>
    <t xml:space="preserve"> EL TARRA </t>
  </si>
  <si>
    <t xml:space="preserve"> EL ZULIA </t>
  </si>
  <si>
    <t xml:space="preserve"> GRAMALOTE </t>
  </si>
  <si>
    <t xml:space="preserve"> HACARI </t>
  </si>
  <si>
    <t xml:space="preserve"> HERRAN </t>
  </si>
  <si>
    <t xml:space="preserve"> LABATECA </t>
  </si>
  <si>
    <t xml:space="preserve"> LA ESPERANZA </t>
  </si>
  <si>
    <t xml:space="preserve"> LA PLAYA </t>
  </si>
  <si>
    <t xml:space="preserve"> LOS PATIOS </t>
  </si>
  <si>
    <t xml:space="preserve"> LOURDES </t>
  </si>
  <si>
    <t xml:space="preserve"> MUTISCUA </t>
  </si>
  <si>
    <t xml:space="preserve"> OCAÑA </t>
  </si>
  <si>
    <t xml:space="preserve"> PAMPLONA </t>
  </si>
  <si>
    <t xml:space="preserve"> PAMPLONITA </t>
  </si>
  <si>
    <t xml:space="preserve"> PUERTO SANTANDER </t>
  </si>
  <si>
    <t xml:space="preserve"> RAGONVALIA </t>
  </si>
  <si>
    <t xml:space="preserve"> SALAZAR </t>
  </si>
  <si>
    <t xml:space="preserve"> SAN CALIXTO </t>
  </si>
  <si>
    <t xml:space="preserve"> SANTIAGO </t>
  </si>
  <si>
    <t xml:space="preserve"> SARDINATA </t>
  </si>
  <si>
    <t xml:space="preserve"> SILOS </t>
  </si>
  <si>
    <t xml:space="preserve"> TEORAMA </t>
  </si>
  <si>
    <t xml:space="preserve"> TIBU </t>
  </si>
  <si>
    <t xml:space="preserve"> VILLACARO </t>
  </si>
  <si>
    <t xml:space="preserve"> VILLA DEL ROSARIO </t>
  </si>
  <si>
    <t xml:space="preserve"> QUINDIO </t>
  </si>
  <si>
    <t xml:space="preserve"> CALARCA </t>
  </si>
  <si>
    <t xml:space="preserve"> CIRCASIA </t>
  </si>
  <si>
    <t xml:space="preserve"> FILANDIA </t>
  </si>
  <si>
    <t xml:space="preserve"> GENOVA </t>
  </si>
  <si>
    <t xml:space="preserve"> LA TEBAIDA </t>
  </si>
  <si>
    <t xml:space="preserve"> MONTENEGRO </t>
  </si>
  <si>
    <t xml:space="preserve"> PIJAO </t>
  </si>
  <si>
    <t xml:space="preserve"> QUIMBAYA </t>
  </si>
  <si>
    <t xml:space="preserve"> SALENTO </t>
  </si>
  <si>
    <t xml:space="preserve"> PEREIRA </t>
  </si>
  <si>
    <t xml:space="preserve"> APIA </t>
  </si>
  <si>
    <t xml:space="preserve"> BELEN DE UMBRIA </t>
  </si>
  <si>
    <t xml:space="preserve"> DOS QUEBRADAS </t>
  </si>
  <si>
    <t xml:space="preserve"> GUATICA </t>
  </si>
  <si>
    <t xml:space="preserve"> LA CELIA </t>
  </si>
  <si>
    <t xml:space="preserve"> LA VIRGINIA </t>
  </si>
  <si>
    <t xml:space="preserve"> MARSELLA </t>
  </si>
  <si>
    <t xml:space="preserve"> MISTRATO </t>
  </si>
  <si>
    <t xml:space="preserve"> PUEBLO RICO </t>
  </si>
  <si>
    <t xml:space="preserve"> QUINCHIA </t>
  </si>
  <si>
    <t xml:space="preserve"> SANTA ROSA DE CABAL </t>
  </si>
  <si>
    <t xml:space="preserve"> SANTANDER </t>
  </si>
  <si>
    <t xml:space="preserve"> BUCARAMANGA </t>
  </si>
  <si>
    <t xml:space="preserve"> AGUADA </t>
  </si>
  <si>
    <t xml:space="preserve"> ARATOCA </t>
  </si>
  <si>
    <t xml:space="preserve"> BARICHARA </t>
  </si>
  <si>
    <t xml:space="preserve"> BARRANCABERMEJA </t>
  </si>
  <si>
    <t xml:space="preserve"> CALIFORNIA </t>
  </si>
  <si>
    <t xml:space="preserve"> CAPITANEJO </t>
  </si>
  <si>
    <t xml:space="preserve"> CARCASI </t>
  </si>
  <si>
    <t xml:space="preserve"> CEPITA </t>
  </si>
  <si>
    <t xml:space="preserve"> CERRITO </t>
  </si>
  <si>
    <t xml:space="preserve"> CHARALA </t>
  </si>
  <si>
    <t xml:space="preserve"> CHARTA </t>
  </si>
  <si>
    <t xml:space="preserve"> CHIPATA </t>
  </si>
  <si>
    <t xml:space="preserve"> CIMITARRA </t>
  </si>
  <si>
    <t xml:space="preserve"> CONFINES </t>
  </si>
  <si>
    <t xml:space="preserve"> CONTRATACION </t>
  </si>
  <si>
    <t xml:space="preserve"> COROMORO </t>
  </si>
  <si>
    <t xml:space="preserve"> CURITI </t>
  </si>
  <si>
    <t xml:space="preserve"> EL GUACAMAYO </t>
  </si>
  <si>
    <t xml:space="preserve"> EL PLAYON </t>
  </si>
  <si>
    <t xml:space="preserve"> ENCINO </t>
  </si>
  <si>
    <t xml:space="preserve"> ENCISO </t>
  </si>
  <si>
    <t xml:space="preserve"> FLORIAN </t>
  </si>
  <si>
    <t xml:space="preserve"> FLORIDABLANCA </t>
  </si>
  <si>
    <t xml:space="preserve"> GALAN </t>
  </si>
  <si>
    <t xml:space="preserve"> GAMBITA </t>
  </si>
  <si>
    <t xml:space="preserve"> GIRON </t>
  </si>
  <si>
    <t xml:space="preserve"> GUACA </t>
  </si>
  <si>
    <t xml:space="preserve"> GUAPOTA </t>
  </si>
  <si>
    <t xml:space="preserve"> GUAVATA </t>
  </si>
  <si>
    <t xml:space="preserve"> GUEPSA </t>
  </si>
  <si>
    <t xml:space="preserve"> HATO </t>
  </si>
  <si>
    <t xml:space="preserve"> JESUS MARIA </t>
  </si>
  <si>
    <t xml:space="preserve"> JORDAN </t>
  </si>
  <si>
    <t xml:space="preserve"> LA BELLEZA </t>
  </si>
  <si>
    <t xml:space="preserve"> LANDAZURI </t>
  </si>
  <si>
    <t xml:space="preserve"> LA PAZ </t>
  </si>
  <si>
    <t xml:space="preserve"> LEBRIJA </t>
  </si>
  <si>
    <t xml:space="preserve"> LOS SANTOS </t>
  </si>
  <si>
    <t xml:space="preserve"> MACARAVITA </t>
  </si>
  <si>
    <t xml:space="preserve"> MALAGA </t>
  </si>
  <si>
    <t xml:space="preserve"> MATANZA </t>
  </si>
  <si>
    <t xml:space="preserve"> MOGOTES </t>
  </si>
  <si>
    <t xml:space="preserve"> MOLAGAVITA </t>
  </si>
  <si>
    <t xml:space="preserve"> OCAMONTE </t>
  </si>
  <si>
    <t xml:space="preserve"> OIBA </t>
  </si>
  <si>
    <t xml:space="preserve"> ONZAGA </t>
  </si>
  <si>
    <t xml:space="preserve"> PALMAR </t>
  </si>
  <si>
    <t xml:space="preserve"> PALMAS DEL SOCORRO </t>
  </si>
  <si>
    <t xml:space="preserve"> PARAMO </t>
  </si>
  <si>
    <t xml:space="preserve"> PIEDECUESTA </t>
  </si>
  <si>
    <t xml:space="preserve"> PINCHOTE </t>
  </si>
  <si>
    <t xml:space="preserve"> PUENTE NACIONAL </t>
  </si>
  <si>
    <t xml:space="preserve"> PUERTO PARRA </t>
  </si>
  <si>
    <t xml:space="preserve"> PUERTO WILCHES </t>
  </si>
  <si>
    <t xml:space="preserve"> SABANA DE TORRES </t>
  </si>
  <si>
    <t xml:space="preserve"> SAN BENITO </t>
  </si>
  <si>
    <t xml:space="preserve"> SAN GIL </t>
  </si>
  <si>
    <t xml:space="preserve"> SAN JOAQUIN </t>
  </si>
  <si>
    <t xml:space="preserve"> SAN JOSE DE MIRANDA </t>
  </si>
  <si>
    <t xml:space="preserve"> SAN MIGUEL </t>
  </si>
  <si>
    <t xml:space="preserve"> SAN VICENTE DE CHUCURI </t>
  </si>
  <si>
    <t xml:space="preserve"> SANTA HELENA </t>
  </si>
  <si>
    <t xml:space="preserve"> SIMACOTA </t>
  </si>
  <si>
    <t xml:space="preserve"> SOCORRO </t>
  </si>
  <si>
    <t xml:space="preserve"> SUAITA </t>
  </si>
  <si>
    <t xml:space="preserve"> SURATA </t>
  </si>
  <si>
    <t xml:space="preserve"> TONA </t>
  </si>
  <si>
    <t xml:space="preserve"> VALLE SAN JOSE </t>
  </si>
  <si>
    <t xml:space="preserve"> VELEZ </t>
  </si>
  <si>
    <t xml:space="preserve"> VETAS </t>
  </si>
  <si>
    <t xml:space="preserve"> ZAPATOCA </t>
  </si>
  <si>
    <t xml:space="preserve"> SINCELEJO </t>
  </si>
  <si>
    <t xml:space="preserve"> CAIMITO </t>
  </si>
  <si>
    <t xml:space="preserve"> COLOSO </t>
  </si>
  <si>
    <t xml:space="preserve"> COROZAL </t>
  </si>
  <si>
    <t xml:space="preserve"> COVEÑAS </t>
  </si>
  <si>
    <t xml:space="preserve"> CHALAN </t>
  </si>
  <si>
    <t xml:space="preserve"> EL ROBLE </t>
  </si>
  <si>
    <t xml:space="preserve"> GALERAS </t>
  </si>
  <si>
    <t xml:space="preserve"> GUARANDA </t>
  </si>
  <si>
    <t xml:space="preserve"> LOS PALMITOS </t>
  </si>
  <si>
    <t xml:space="preserve"> MAJAGUAL </t>
  </si>
  <si>
    <t xml:space="preserve"> MORROA </t>
  </si>
  <si>
    <t xml:space="preserve"> OVEJAS </t>
  </si>
  <si>
    <t xml:space="preserve"> PALMITO </t>
  </si>
  <si>
    <t xml:space="preserve"> SAMPUES </t>
  </si>
  <si>
    <t xml:space="preserve"> SAN BENITO ABAD </t>
  </si>
  <si>
    <t xml:space="preserve"> SAN JUAN DE BETULIA </t>
  </si>
  <si>
    <t xml:space="preserve"> SAN MARCOS </t>
  </si>
  <si>
    <t xml:space="preserve"> SAN ONOFRE </t>
  </si>
  <si>
    <t xml:space="preserve"> SINCE </t>
  </si>
  <si>
    <t xml:space="preserve"> TOLU </t>
  </si>
  <si>
    <t xml:space="preserve"> TOLUVIEJO </t>
  </si>
  <si>
    <t xml:space="preserve"> TOLIMA </t>
  </si>
  <si>
    <t xml:space="preserve"> IBAGUE </t>
  </si>
  <si>
    <t xml:space="preserve"> ALPUJARRA </t>
  </si>
  <si>
    <t xml:space="preserve"> ALVARADO </t>
  </si>
  <si>
    <t xml:space="preserve"> AMBALEMA </t>
  </si>
  <si>
    <t xml:space="preserve"> ANZOATEGUI </t>
  </si>
  <si>
    <t xml:space="preserve"> ARMERO (GUAYABAL) </t>
  </si>
  <si>
    <t xml:space="preserve"> ATACO </t>
  </si>
  <si>
    <t xml:space="preserve"> CAJAMARCA </t>
  </si>
  <si>
    <t xml:space="preserve"> CARMEN APICALA </t>
  </si>
  <si>
    <t xml:space="preserve"> CASABIANCA </t>
  </si>
  <si>
    <t xml:space="preserve"> CHAPARRAL </t>
  </si>
  <si>
    <t xml:space="preserve"> COELLO </t>
  </si>
  <si>
    <t xml:space="preserve"> COYAIMA </t>
  </si>
  <si>
    <t xml:space="preserve"> CUNDAY </t>
  </si>
  <si>
    <t xml:space="preserve"> DOLORES </t>
  </si>
  <si>
    <t xml:space="preserve"> ESPINAL </t>
  </si>
  <si>
    <t xml:space="preserve"> FALAN </t>
  </si>
  <si>
    <t xml:space="preserve"> FLANDES </t>
  </si>
  <si>
    <t xml:space="preserve"> FRESNO </t>
  </si>
  <si>
    <t xml:space="preserve"> GUAMO </t>
  </si>
  <si>
    <t xml:space="preserve"> HERVEO </t>
  </si>
  <si>
    <t xml:space="preserve"> HONDA </t>
  </si>
  <si>
    <t xml:space="preserve"> ICONONZO </t>
  </si>
  <si>
    <t xml:space="preserve"> LERIDA </t>
  </si>
  <si>
    <t xml:space="preserve"> LIBANO </t>
  </si>
  <si>
    <t xml:space="preserve"> MARIQUITA </t>
  </si>
  <si>
    <t xml:space="preserve"> MELGAR </t>
  </si>
  <si>
    <t xml:space="preserve"> MURILLO </t>
  </si>
  <si>
    <t xml:space="preserve"> NATAGAIMA </t>
  </si>
  <si>
    <t xml:space="preserve"> ORTEGA </t>
  </si>
  <si>
    <t xml:space="preserve"> PALOCABILDO </t>
  </si>
  <si>
    <t xml:space="preserve"> PIEDRAS </t>
  </si>
  <si>
    <t xml:space="preserve"> PLANADAS </t>
  </si>
  <si>
    <t xml:space="preserve"> PRADO </t>
  </si>
  <si>
    <t xml:space="preserve"> PURIFICACION </t>
  </si>
  <si>
    <t xml:space="preserve"> RIOBLANCO </t>
  </si>
  <si>
    <t xml:space="preserve"> RONCESVALLES </t>
  </si>
  <si>
    <t xml:space="preserve"> ROVIRA </t>
  </si>
  <si>
    <t xml:space="preserve"> SALDAÑA </t>
  </si>
  <si>
    <t xml:space="preserve"> SAN ANTONIO </t>
  </si>
  <si>
    <t xml:space="preserve"> SANTA ISABEL </t>
  </si>
  <si>
    <t xml:space="preserve"> VALLE DE S JUAN </t>
  </si>
  <si>
    <t xml:space="preserve"> VENADILLO </t>
  </si>
  <si>
    <t xml:space="preserve"> VILLAHERMOSA </t>
  </si>
  <si>
    <t xml:space="preserve"> VILLARRICA </t>
  </si>
  <si>
    <t xml:space="preserve"> VALLE DEL CAUCA </t>
  </si>
  <si>
    <t xml:space="preserve"> CALI </t>
  </si>
  <si>
    <t xml:space="preserve"> ALCALA </t>
  </si>
  <si>
    <t xml:space="preserve"> ANDALUCIA </t>
  </si>
  <si>
    <t xml:space="preserve"> ANSERMANUEVO </t>
  </si>
  <si>
    <t xml:space="preserve"> BUENAVENTURA </t>
  </si>
  <si>
    <t xml:space="preserve"> BUGA </t>
  </si>
  <si>
    <t xml:space="preserve"> BUGALAGRANDE </t>
  </si>
  <si>
    <t xml:space="preserve"> CAICEDONIA </t>
  </si>
  <si>
    <t xml:space="preserve"> CALIMA (DARIEN) </t>
  </si>
  <si>
    <t xml:space="preserve"> CARTAGO </t>
  </si>
  <si>
    <t xml:space="preserve"> DAGUA </t>
  </si>
  <si>
    <t xml:space="preserve"> EL AGUILA </t>
  </si>
  <si>
    <t xml:space="preserve"> EL CAIRO </t>
  </si>
  <si>
    <t xml:space="preserve"> EL CERRITO </t>
  </si>
  <si>
    <t xml:space="preserve"> EL DOVIO </t>
  </si>
  <si>
    <t xml:space="preserve"> FLORIDA </t>
  </si>
  <si>
    <t xml:space="preserve"> GINEBRA </t>
  </si>
  <si>
    <t xml:space="preserve"> GUACARI </t>
  </si>
  <si>
    <t xml:space="preserve"> JAMUNDI </t>
  </si>
  <si>
    <t xml:space="preserve"> LA CUMBRE </t>
  </si>
  <si>
    <t xml:space="preserve"> OBANDO </t>
  </si>
  <si>
    <t xml:space="preserve"> PALMIRA </t>
  </si>
  <si>
    <t xml:space="preserve"> PRADERA </t>
  </si>
  <si>
    <t xml:space="preserve"> RIOFRIO </t>
  </si>
  <si>
    <t xml:space="preserve"> ROLDANILLO </t>
  </si>
  <si>
    <t xml:space="preserve"> SEVILLA </t>
  </si>
  <si>
    <t xml:space="preserve"> TORO </t>
  </si>
  <si>
    <t xml:space="preserve"> TRUJILLO </t>
  </si>
  <si>
    <t xml:space="preserve"> TULUA </t>
  </si>
  <si>
    <t xml:space="preserve"> ULLOA </t>
  </si>
  <si>
    <t xml:space="preserve"> VERSALLES </t>
  </si>
  <si>
    <t xml:space="preserve"> VIJES </t>
  </si>
  <si>
    <t xml:space="preserve"> YOTOCO </t>
  </si>
  <si>
    <t xml:space="preserve"> YUMBO </t>
  </si>
  <si>
    <t xml:space="preserve"> ZARZAL </t>
  </si>
  <si>
    <t xml:space="preserve"> ARAUCA </t>
  </si>
  <si>
    <t xml:space="preserve"> ARAUQUITA </t>
  </si>
  <si>
    <t xml:space="preserve"> CRAVO NORTE </t>
  </si>
  <si>
    <t xml:space="preserve"> FORTUL </t>
  </si>
  <si>
    <t xml:space="preserve"> PUERTO RONDON </t>
  </si>
  <si>
    <t xml:space="preserve"> SARAVENA </t>
  </si>
  <si>
    <t xml:space="preserve"> TAME </t>
  </si>
  <si>
    <t xml:space="preserve"> CASANARE </t>
  </si>
  <si>
    <t xml:space="preserve"> YOPAL </t>
  </si>
  <si>
    <t xml:space="preserve"> AGUAZUL </t>
  </si>
  <si>
    <t xml:space="preserve"> CHAMEZA </t>
  </si>
  <si>
    <t xml:space="preserve"> HATO COROZAL </t>
  </si>
  <si>
    <t xml:space="preserve"> LA SALINA </t>
  </si>
  <si>
    <t xml:space="preserve"> MANI </t>
  </si>
  <si>
    <t xml:space="preserve"> MONTERREY </t>
  </si>
  <si>
    <t xml:space="preserve"> NUNCHIA </t>
  </si>
  <si>
    <t xml:space="preserve"> OROCUE </t>
  </si>
  <si>
    <t xml:space="preserve"> PAZ DE ARIPORO </t>
  </si>
  <si>
    <t xml:space="preserve"> PORE </t>
  </si>
  <si>
    <t xml:space="preserve"> RECETOR </t>
  </si>
  <si>
    <t xml:space="preserve"> SACAMA </t>
  </si>
  <si>
    <t xml:space="preserve"> SAN LUIS DE PALENQUE </t>
  </si>
  <si>
    <t xml:space="preserve"> TAMARA </t>
  </si>
  <si>
    <t xml:space="preserve"> TAURAMENA </t>
  </si>
  <si>
    <t xml:space="preserve"> TRINIDAD </t>
  </si>
  <si>
    <t xml:space="preserve"> PUTUMAYO </t>
  </si>
  <si>
    <t xml:space="preserve"> MOCOA </t>
  </si>
  <si>
    <t xml:space="preserve"> COLON </t>
  </si>
  <si>
    <t xml:space="preserve"> ORITO </t>
  </si>
  <si>
    <t xml:space="preserve"> PUERTO ASIS </t>
  </si>
  <si>
    <t xml:space="preserve"> PUERTO CAYCEDO </t>
  </si>
  <si>
    <t xml:space="preserve"> PUERTO GUZMAN </t>
  </si>
  <si>
    <t xml:space="preserve"> PUERTO LEGUIZAMO </t>
  </si>
  <si>
    <t xml:space="preserve"> SIBUNDOY </t>
  </si>
  <si>
    <t xml:space="preserve"> VALLE DEL GUAMUEZ </t>
  </si>
  <si>
    <t xml:space="preserve"> VILLAGARZON </t>
  </si>
  <si>
    <t xml:space="preserve"> AMAZONAS </t>
  </si>
  <si>
    <t xml:space="preserve"> LETICIA </t>
  </si>
  <si>
    <t xml:space="preserve"> PUERTO NARIÑO </t>
  </si>
  <si>
    <t xml:space="preserve"> GUAINIA </t>
  </si>
  <si>
    <t xml:space="preserve"> PUERTO INIRIDA </t>
  </si>
  <si>
    <t xml:space="preserve"> GUAVIARE </t>
  </si>
  <si>
    <t xml:space="preserve"> SAN JOSE DEL GUAVIARE </t>
  </si>
  <si>
    <t xml:space="preserve"> EL RETORNO </t>
  </si>
  <si>
    <t xml:space="preserve"> VAUPES </t>
  </si>
  <si>
    <t xml:space="preserve"> MITU </t>
  </si>
  <si>
    <t xml:space="preserve"> CARURU </t>
  </si>
  <si>
    <t xml:space="preserve"> TARAIRA </t>
  </si>
  <si>
    <t xml:space="preserve"> VICHADA </t>
  </si>
  <si>
    <t xml:space="preserve"> PUERTO CARREÑO </t>
  </si>
  <si>
    <t xml:space="preserve"> LA PRIMAVERA </t>
  </si>
  <si>
    <t xml:space="preserve"> SANTA ROSALIA </t>
  </si>
  <si>
    <t xml:space="preserve"> CUMARIBO </t>
  </si>
  <si>
    <t>05001</t>
  </si>
  <si>
    <t>05002</t>
  </si>
  <si>
    <t>05004</t>
  </si>
  <si>
    <t>05021</t>
  </si>
  <si>
    <t>05030</t>
  </si>
  <si>
    <t>05031</t>
  </si>
  <si>
    <t>05034</t>
  </si>
  <si>
    <t>05036</t>
  </si>
  <si>
    <t>05038</t>
  </si>
  <si>
    <t>05040</t>
  </si>
  <si>
    <t>05042</t>
  </si>
  <si>
    <t>05044</t>
  </si>
  <si>
    <t>05045</t>
  </si>
  <si>
    <t>05051</t>
  </si>
  <si>
    <t>05055</t>
  </si>
  <si>
    <t>05059</t>
  </si>
  <si>
    <t>05079</t>
  </si>
  <si>
    <t>05086</t>
  </si>
  <si>
    <t>05088</t>
  </si>
  <si>
    <t>05091</t>
  </si>
  <si>
    <t>05093</t>
  </si>
  <si>
    <t>05101</t>
  </si>
  <si>
    <t>05107</t>
  </si>
  <si>
    <t>05113</t>
  </si>
  <si>
    <t>05120</t>
  </si>
  <si>
    <t>05125</t>
  </si>
  <si>
    <t>05129</t>
  </si>
  <si>
    <t>05134</t>
  </si>
  <si>
    <t>05138</t>
  </si>
  <si>
    <t>05142</t>
  </si>
  <si>
    <t>05145</t>
  </si>
  <si>
    <t>05147</t>
  </si>
  <si>
    <t>05148</t>
  </si>
  <si>
    <t>05150</t>
  </si>
  <si>
    <t>05154</t>
  </si>
  <si>
    <t>05172</t>
  </si>
  <si>
    <t>05190</t>
  </si>
  <si>
    <t>05197</t>
  </si>
  <si>
    <t>05206</t>
  </si>
  <si>
    <t>05209</t>
  </si>
  <si>
    <t>05212</t>
  </si>
  <si>
    <t>05234</t>
  </si>
  <si>
    <t>05237</t>
  </si>
  <si>
    <t>05240</t>
  </si>
  <si>
    <t>05250</t>
  </si>
  <si>
    <t>05264</t>
  </si>
  <si>
    <t>05266</t>
  </si>
  <si>
    <t>05282</t>
  </si>
  <si>
    <t>05284</t>
  </si>
  <si>
    <t>05306</t>
  </si>
  <si>
    <t>05308</t>
  </si>
  <si>
    <t>05310</t>
  </si>
  <si>
    <t>05313</t>
  </si>
  <si>
    <t>05315</t>
  </si>
  <si>
    <t>05318</t>
  </si>
  <si>
    <t>05321</t>
  </si>
  <si>
    <t>05347</t>
  </si>
  <si>
    <t>05353</t>
  </si>
  <si>
    <t>05360</t>
  </si>
  <si>
    <t>05361</t>
  </si>
  <si>
    <t>05364</t>
  </si>
  <si>
    <t>05368</t>
  </si>
  <si>
    <t>05376</t>
  </si>
  <si>
    <t>05380</t>
  </si>
  <si>
    <t>05390</t>
  </si>
  <si>
    <t>05400</t>
  </si>
  <si>
    <t>05411</t>
  </si>
  <si>
    <t>05425</t>
  </si>
  <si>
    <t>05440</t>
  </si>
  <si>
    <t>05467</t>
  </si>
  <si>
    <t>05475</t>
  </si>
  <si>
    <t>05480</t>
  </si>
  <si>
    <t>05483</t>
  </si>
  <si>
    <t>05490</t>
  </si>
  <si>
    <t>05495</t>
  </si>
  <si>
    <t>05501</t>
  </si>
  <si>
    <t>05541</t>
  </si>
  <si>
    <t>05543</t>
  </si>
  <si>
    <t>05576</t>
  </si>
  <si>
    <t>05579</t>
  </si>
  <si>
    <t>05585</t>
  </si>
  <si>
    <t>05591</t>
  </si>
  <si>
    <t>05604</t>
  </si>
  <si>
    <t>05607</t>
  </si>
  <si>
    <t>05615</t>
  </si>
  <si>
    <t>05628</t>
  </si>
  <si>
    <t>05631</t>
  </si>
  <si>
    <t>05642</t>
  </si>
  <si>
    <t>05647</t>
  </si>
  <si>
    <t>05649</t>
  </si>
  <si>
    <t>05652</t>
  </si>
  <si>
    <t>05656</t>
  </si>
  <si>
    <t>05658</t>
  </si>
  <si>
    <t>05659</t>
  </si>
  <si>
    <t>05660</t>
  </si>
  <si>
    <t>05664</t>
  </si>
  <si>
    <t>05665</t>
  </si>
  <si>
    <t>05667</t>
  </si>
  <si>
    <t>05670</t>
  </si>
  <si>
    <t>05674</t>
  </si>
  <si>
    <t>05679</t>
  </si>
  <si>
    <t>05686</t>
  </si>
  <si>
    <t>05690</t>
  </si>
  <si>
    <t>05697</t>
  </si>
  <si>
    <t>05736</t>
  </si>
  <si>
    <t>05756</t>
  </si>
  <si>
    <t>05761</t>
  </si>
  <si>
    <t>05789</t>
  </si>
  <si>
    <t>05790</t>
  </si>
  <si>
    <t>05792</t>
  </si>
  <si>
    <t>05809</t>
  </si>
  <si>
    <t>05819</t>
  </si>
  <si>
    <t>05837</t>
  </si>
  <si>
    <t>05842</t>
  </si>
  <si>
    <t>05847</t>
  </si>
  <si>
    <t>05854</t>
  </si>
  <si>
    <t>05856</t>
  </si>
  <si>
    <t>05858</t>
  </si>
  <si>
    <t>05861</t>
  </si>
  <si>
    <t>05873</t>
  </si>
  <si>
    <t>05885</t>
  </si>
  <si>
    <t>05887</t>
  </si>
  <si>
    <t>05890</t>
  </si>
  <si>
    <t>05893</t>
  </si>
  <si>
    <t>05895</t>
  </si>
  <si>
    <t>08001</t>
  </si>
  <si>
    <t>08078</t>
  </si>
  <si>
    <t>08137</t>
  </si>
  <si>
    <t>08141</t>
  </si>
  <si>
    <t>08296</t>
  </si>
  <si>
    <t>08372</t>
  </si>
  <si>
    <t>08421</t>
  </si>
  <si>
    <t>08433</t>
  </si>
  <si>
    <t>08436</t>
  </si>
  <si>
    <t>08520</t>
  </si>
  <si>
    <t>08549</t>
  </si>
  <si>
    <t>08558</t>
  </si>
  <si>
    <t>08560</t>
  </si>
  <si>
    <t>08573</t>
  </si>
  <si>
    <t>08606</t>
  </si>
  <si>
    <t>08634</t>
  </si>
  <si>
    <t>08638</t>
  </si>
  <si>
    <t>08675</t>
  </si>
  <si>
    <t>08685</t>
  </si>
  <si>
    <t>08758</t>
  </si>
  <si>
    <t>08770</t>
  </si>
  <si>
    <t>08832</t>
  </si>
  <si>
    <t>08849</t>
  </si>
  <si>
    <t>11001</t>
  </si>
  <si>
    <t>13001</t>
  </si>
  <si>
    <t>13006</t>
  </si>
  <si>
    <t>13030</t>
  </si>
  <si>
    <t>13042</t>
  </si>
  <si>
    <t>13052</t>
  </si>
  <si>
    <t>13062</t>
  </si>
  <si>
    <t>13074</t>
  </si>
  <si>
    <t>13140</t>
  </si>
  <si>
    <t>13160</t>
  </si>
  <si>
    <t>13188</t>
  </si>
  <si>
    <t>13212</t>
  </si>
  <si>
    <t>13222</t>
  </si>
  <si>
    <t>13244</t>
  </si>
  <si>
    <t>13248</t>
  </si>
  <si>
    <t>13268</t>
  </si>
  <si>
    <t>13300</t>
  </si>
  <si>
    <t>13430</t>
  </si>
  <si>
    <t>13433</t>
  </si>
  <si>
    <t>13440</t>
  </si>
  <si>
    <t>13442</t>
  </si>
  <si>
    <t>13458</t>
  </si>
  <si>
    <t>13468</t>
  </si>
  <si>
    <t>13473</t>
  </si>
  <si>
    <t>13490</t>
  </si>
  <si>
    <t>13549</t>
  </si>
  <si>
    <t>13580</t>
  </si>
  <si>
    <t>13600</t>
  </si>
  <si>
    <t>13620</t>
  </si>
  <si>
    <t>13647</t>
  </si>
  <si>
    <t>13650</t>
  </si>
  <si>
    <t>13654</t>
  </si>
  <si>
    <t>13655</t>
  </si>
  <si>
    <t>13657</t>
  </si>
  <si>
    <t>13667</t>
  </si>
  <si>
    <t>13670</t>
  </si>
  <si>
    <t>13673</t>
  </si>
  <si>
    <t>13683</t>
  </si>
  <si>
    <t>13688</t>
  </si>
  <si>
    <t>13744</t>
  </si>
  <si>
    <t>13760</t>
  </si>
  <si>
    <t>13780</t>
  </si>
  <si>
    <t>13810</t>
  </si>
  <si>
    <t>13836</t>
  </si>
  <si>
    <t>13838</t>
  </si>
  <si>
    <t>13873</t>
  </si>
  <si>
    <t>13894</t>
  </si>
  <si>
    <t>15001</t>
  </si>
  <si>
    <t>15022</t>
  </si>
  <si>
    <t>15047</t>
  </si>
  <si>
    <t>15051</t>
  </si>
  <si>
    <t>15087</t>
  </si>
  <si>
    <t>15090</t>
  </si>
  <si>
    <t>15092</t>
  </si>
  <si>
    <t>15097</t>
  </si>
  <si>
    <t>15104</t>
  </si>
  <si>
    <t>15106</t>
  </si>
  <si>
    <t>15109</t>
  </si>
  <si>
    <t>15114</t>
  </si>
  <si>
    <t>15131</t>
  </si>
  <si>
    <t>15135</t>
  </si>
  <si>
    <t>15162</t>
  </si>
  <si>
    <t>15172</t>
  </si>
  <si>
    <t>15176</t>
  </si>
  <si>
    <t>15180</t>
  </si>
  <si>
    <t>15183</t>
  </si>
  <si>
    <t>15185</t>
  </si>
  <si>
    <t>15187</t>
  </si>
  <si>
    <t>15189</t>
  </si>
  <si>
    <t>15204</t>
  </si>
  <si>
    <t>15212</t>
  </si>
  <si>
    <t>15215</t>
  </si>
  <si>
    <t>15218</t>
  </si>
  <si>
    <t>15223</t>
  </si>
  <si>
    <t>15224</t>
  </si>
  <si>
    <t>15226</t>
  </si>
  <si>
    <t>15232</t>
  </si>
  <si>
    <t>15236</t>
  </si>
  <si>
    <t>15238</t>
  </si>
  <si>
    <t>15244</t>
  </si>
  <si>
    <t>15248</t>
  </si>
  <si>
    <t>15272</t>
  </si>
  <si>
    <t>15276</t>
  </si>
  <si>
    <t>15293</t>
  </si>
  <si>
    <t>15296</t>
  </si>
  <si>
    <t>15299</t>
  </si>
  <si>
    <t>15317</t>
  </si>
  <si>
    <t>15322</t>
  </si>
  <si>
    <t>15325</t>
  </si>
  <si>
    <t>15332</t>
  </si>
  <si>
    <t>15362</t>
  </si>
  <si>
    <t>15367</t>
  </si>
  <si>
    <t>15368</t>
  </si>
  <si>
    <t>15377</t>
  </si>
  <si>
    <t>15380</t>
  </si>
  <si>
    <t>15401</t>
  </si>
  <si>
    <t>15403</t>
  </si>
  <si>
    <t>15407</t>
  </si>
  <si>
    <t>15425</t>
  </si>
  <si>
    <t>15442</t>
  </si>
  <si>
    <t>15455</t>
  </si>
  <si>
    <t>15464</t>
  </si>
  <si>
    <t>15466</t>
  </si>
  <si>
    <t>15469</t>
  </si>
  <si>
    <t>15476</t>
  </si>
  <si>
    <t>15480</t>
  </si>
  <si>
    <t>15491</t>
  </si>
  <si>
    <t>15494</t>
  </si>
  <si>
    <t>15500</t>
  </si>
  <si>
    <t>15507</t>
  </si>
  <si>
    <t>15511</t>
  </si>
  <si>
    <t>15514</t>
  </si>
  <si>
    <t>15516</t>
  </si>
  <si>
    <t>15518</t>
  </si>
  <si>
    <t>15522</t>
  </si>
  <si>
    <t>15531</t>
  </si>
  <si>
    <t>15533</t>
  </si>
  <si>
    <t>15537</t>
  </si>
  <si>
    <t>15542</t>
  </si>
  <si>
    <t>15550</t>
  </si>
  <si>
    <t>15572</t>
  </si>
  <si>
    <t>15580</t>
  </si>
  <si>
    <t>15599</t>
  </si>
  <si>
    <t>15600</t>
  </si>
  <si>
    <t>15621</t>
  </si>
  <si>
    <t>15632</t>
  </si>
  <si>
    <t>15638</t>
  </si>
  <si>
    <t>15646</t>
  </si>
  <si>
    <t>15660</t>
  </si>
  <si>
    <t>15664</t>
  </si>
  <si>
    <t>15667</t>
  </si>
  <si>
    <t>15673</t>
  </si>
  <si>
    <t>15676</t>
  </si>
  <si>
    <t>15681</t>
  </si>
  <si>
    <t>15686</t>
  </si>
  <si>
    <t>15690</t>
  </si>
  <si>
    <t>15693</t>
  </si>
  <si>
    <t>15696</t>
  </si>
  <si>
    <t>15720</t>
  </si>
  <si>
    <t>15723</t>
  </si>
  <si>
    <t>15740</t>
  </si>
  <si>
    <t>15753</t>
  </si>
  <si>
    <t>15755</t>
  </si>
  <si>
    <t>15757</t>
  </si>
  <si>
    <t>15759</t>
  </si>
  <si>
    <t>15761</t>
  </si>
  <si>
    <t>15762</t>
  </si>
  <si>
    <t>15763</t>
  </si>
  <si>
    <t>15764</t>
  </si>
  <si>
    <t>15774</t>
  </si>
  <si>
    <t>15776</t>
  </si>
  <si>
    <t>15778</t>
  </si>
  <si>
    <t>15790</t>
  </si>
  <si>
    <t>15798</t>
  </si>
  <si>
    <t>15804</t>
  </si>
  <si>
    <t>15806</t>
  </si>
  <si>
    <t>15808</t>
  </si>
  <si>
    <t>15810</t>
  </si>
  <si>
    <t>15814</t>
  </si>
  <si>
    <t>15816</t>
  </si>
  <si>
    <t>15820</t>
  </si>
  <si>
    <t>15822</t>
  </si>
  <si>
    <t>15832</t>
  </si>
  <si>
    <t>15835</t>
  </si>
  <si>
    <t>15837</t>
  </si>
  <si>
    <t>15839</t>
  </si>
  <si>
    <t>15842</t>
  </si>
  <si>
    <t>15861</t>
  </si>
  <si>
    <t>15879</t>
  </si>
  <si>
    <t>15897</t>
  </si>
  <si>
    <t>17001</t>
  </si>
  <si>
    <t>17013</t>
  </si>
  <si>
    <t>17042</t>
  </si>
  <si>
    <t>17050</t>
  </si>
  <si>
    <t>17088</t>
  </si>
  <si>
    <t>17174</t>
  </si>
  <si>
    <t>17272</t>
  </si>
  <si>
    <t>17380</t>
  </si>
  <si>
    <t>17388</t>
  </si>
  <si>
    <t>17433</t>
  </si>
  <si>
    <t>17442</t>
  </si>
  <si>
    <t>17444</t>
  </si>
  <si>
    <t>17446</t>
  </si>
  <si>
    <t>17486</t>
  </si>
  <si>
    <t>17495</t>
  </si>
  <si>
    <t>17513</t>
  </si>
  <si>
    <t>17524</t>
  </si>
  <si>
    <t>17541</t>
  </si>
  <si>
    <t>17614</t>
  </si>
  <si>
    <t>17616</t>
  </si>
  <si>
    <t>17653</t>
  </si>
  <si>
    <t>17662</t>
  </si>
  <si>
    <t>17665</t>
  </si>
  <si>
    <t>17777</t>
  </si>
  <si>
    <t>17867</t>
  </si>
  <si>
    <t>17873</t>
  </si>
  <si>
    <t>17877</t>
  </si>
  <si>
    <t>18001</t>
  </si>
  <si>
    <t>18029</t>
  </si>
  <si>
    <t>18094</t>
  </si>
  <si>
    <t>18150</t>
  </si>
  <si>
    <t>18205</t>
  </si>
  <si>
    <t>18247</t>
  </si>
  <si>
    <t>18256</t>
  </si>
  <si>
    <t>18410</t>
  </si>
  <si>
    <t>18460</t>
  </si>
  <si>
    <t>18479</t>
  </si>
  <si>
    <t>18592</t>
  </si>
  <si>
    <t>18610</t>
  </si>
  <si>
    <t>18753</t>
  </si>
  <si>
    <t>18756</t>
  </si>
  <si>
    <t>18785</t>
  </si>
  <si>
    <t>18860</t>
  </si>
  <si>
    <t>19001</t>
  </si>
  <si>
    <t>19022</t>
  </si>
  <si>
    <t>19050</t>
  </si>
  <si>
    <t>19075</t>
  </si>
  <si>
    <t>19100</t>
  </si>
  <si>
    <t>19110</t>
  </si>
  <si>
    <t>19130</t>
  </si>
  <si>
    <t>19137</t>
  </si>
  <si>
    <t>19142</t>
  </si>
  <si>
    <t>19212</t>
  </si>
  <si>
    <t>19256</t>
  </si>
  <si>
    <t>19290</t>
  </si>
  <si>
    <t>19300</t>
  </si>
  <si>
    <t>19318</t>
  </si>
  <si>
    <t>19355</t>
  </si>
  <si>
    <t>19364</t>
  </si>
  <si>
    <t>19392</t>
  </si>
  <si>
    <t>19397</t>
  </si>
  <si>
    <t>19418</t>
  </si>
  <si>
    <t>19450</t>
  </si>
  <si>
    <t>19455</t>
  </si>
  <si>
    <t>19473</t>
  </si>
  <si>
    <t>19513</t>
  </si>
  <si>
    <t>19517</t>
  </si>
  <si>
    <t>19532</t>
  </si>
  <si>
    <t>19533</t>
  </si>
  <si>
    <t>19548</t>
  </si>
  <si>
    <t>19573</t>
  </si>
  <si>
    <t>19585</t>
  </si>
  <si>
    <t>19622</t>
  </si>
  <si>
    <t>19693</t>
  </si>
  <si>
    <t>19698</t>
  </si>
  <si>
    <t>19701</t>
  </si>
  <si>
    <t>19743</t>
  </si>
  <si>
    <t>19760</t>
  </si>
  <si>
    <t>19780</t>
  </si>
  <si>
    <t>19785</t>
  </si>
  <si>
    <t>19807</t>
  </si>
  <si>
    <t>19809</t>
  </si>
  <si>
    <t>19821</t>
  </si>
  <si>
    <t>19824</t>
  </si>
  <si>
    <t>19845</t>
  </si>
  <si>
    <t>20001</t>
  </si>
  <si>
    <t>20011</t>
  </si>
  <si>
    <t>20013</t>
  </si>
  <si>
    <t>20032</t>
  </si>
  <si>
    <t>20045</t>
  </si>
  <si>
    <t>20060</t>
  </si>
  <si>
    <t>20175</t>
  </si>
  <si>
    <t>20178</t>
  </si>
  <si>
    <t>20228</t>
  </si>
  <si>
    <t>20238</t>
  </si>
  <si>
    <t>20250</t>
  </si>
  <si>
    <t>20295</t>
  </si>
  <si>
    <t>20310</t>
  </si>
  <si>
    <t>20383</t>
  </si>
  <si>
    <t>20400</t>
  </si>
  <si>
    <t>20443</t>
  </si>
  <si>
    <t>20517</t>
  </si>
  <si>
    <t>20550</t>
  </si>
  <si>
    <t>20570</t>
  </si>
  <si>
    <t>20614</t>
  </si>
  <si>
    <t>20621</t>
  </si>
  <si>
    <t>20710</t>
  </si>
  <si>
    <t>20750</t>
  </si>
  <si>
    <t>20770</t>
  </si>
  <si>
    <t>20787</t>
  </si>
  <si>
    <t>23001</t>
  </si>
  <si>
    <t>23068</t>
  </si>
  <si>
    <t>23079</t>
  </si>
  <si>
    <t>23090</t>
  </si>
  <si>
    <t>23162</t>
  </si>
  <si>
    <t>23168</t>
  </si>
  <si>
    <t>23182</t>
  </si>
  <si>
    <t>23189</t>
  </si>
  <si>
    <t>23300</t>
  </si>
  <si>
    <t>23350</t>
  </si>
  <si>
    <t>23417</t>
  </si>
  <si>
    <t>23419</t>
  </si>
  <si>
    <t>23464</t>
  </si>
  <si>
    <t>23466</t>
  </si>
  <si>
    <t>23500</t>
  </si>
  <si>
    <t>23555</t>
  </si>
  <si>
    <t>23570</t>
  </si>
  <si>
    <t>23574</t>
  </si>
  <si>
    <t>23580</t>
  </si>
  <si>
    <t>23586</t>
  </si>
  <si>
    <t>23660</t>
  </si>
  <si>
    <t>23670</t>
  </si>
  <si>
    <t>23672</t>
  </si>
  <si>
    <t>23675</t>
  </si>
  <si>
    <t>23678</t>
  </si>
  <si>
    <t>23682</t>
  </si>
  <si>
    <t>23686</t>
  </si>
  <si>
    <t>23807</t>
  </si>
  <si>
    <t>23815</t>
  </si>
  <si>
    <t>23855</t>
  </si>
  <si>
    <t>25001</t>
  </si>
  <si>
    <t>25019</t>
  </si>
  <si>
    <t>25035</t>
  </si>
  <si>
    <t>25040</t>
  </si>
  <si>
    <t>25053</t>
  </si>
  <si>
    <t>25086</t>
  </si>
  <si>
    <t>25095</t>
  </si>
  <si>
    <t>25099</t>
  </si>
  <si>
    <t>25120</t>
  </si>
  <si>
    <t>25123</t>
  </si>
  <si>
    <t>25126</t>
  </si>
  <si>
    <t>25148</t>
  </si>
  <si>
    <t>25151</t>
  </si>
  <si>
    <t>25154</t>
  </si>
  <si>
    <t>25168</t>
  </si>
  <si>
    <t>25175</t>
  </si>
  <si>
    <t>25178</t>
  </si>
  <si>
    <t>25181</t>
  </si>
  <si>
    <t>25183</t>
  </si>
  <si>
    <t>25200</t>
  </si>
  <si>
    <t>25214</t>
  </si>
  <si>
    <t>25224</t>
  </si>
  <si>
    <t>25245</t>
  </si>
  <si>
    <t>25258</t>
  </si>
  <si>
    <t>25260</t>
  </si>
  <si>
    <t>25269</t>
  </si>
  <si>
    <t>25279</t>
  </si>
  <si>
    <t>25281</t>
  </si>
  <si>
    <t>25286</t>
  </si>
  <si>
    <t>25288</t>
  </si>
  <si>
    <t>25290</t>
  </si>
  <si>
    <t>25293</t>
  </si>
  <si>
    <t>25295</t>
  </si>
  <si>
    <t>25297</t>
  </si>
  <si>
    <t>25299</t>
  </si>
  <si>
    <t>25307</t>
  </si>
  <si>
    <t>25312</t>
  </si>
  <si>
    <t>25317</t>
  </si>
  <si>
    <t>25320</t>
  </si>
  <si>
    <t>25322</t>
  </si>
  <si>
    <t>25324</t>
  </si>
  <si>
    <t>25326</t>
  </si>
  <si>
    <t>25328</t>
  </si>
  <si>
    <t>25335</t>
  </si>
  <si>
    <t>25339</t>
  </si>
  <si>
    <t>25368</t>
  </si>
  <si>
    <t>25372</t>
  </si>
  <si>
    <t>25377</t>
  </si>
  <si>
    <t>25386</t>
  </si>
  <si>
    <t>25394</t>
  </si>
  <si>
    <t>25398</t>
  </si>
  <si>
    <t>25402</t>
  </si>
  <si>
    <t>25407</t>
  </si>
  <si>
    <t>25426</t>
  </si>
  <si>
    <t>25430</t>
  </si>
  <si>
    <t>25436</t>
  </si>
  <si>
    <t>25438</t>
  </si>
  <si>
    <t>25473</t>
  </si>
  <si>
    <t>25483</t>
  </si>
  <si>
    <t>25486</t>
  </si>
  <si>
    <t>25488</t>
  </si>
  <si>
    <t>25489</t>
  </si>
  <si>
    <t>25491</t>
  </si>
  <si>
    <t>25506</t>
  </si>
  <si>
    <t>25513</t>
  </si>
  <si>
    <t>25518</t>
  </si>
  <si>
    <t>25524</t>
  </si>
  <si>
    <t>25530</t>
  </si>
  <si>
    <t>25535</t>
  </si>
  <si>
    <t>25572</t>
  </si>
  <si>
    <t>25580</t>
  </si>
  <si>
    <t>25592</t>
  </si>
  <si>
    <t>25594</t>
  </si>
  <si>
    <t>25596</t>
  </si>
  <si>
    <t>25599</t>
  </si>
  <si>
    <t>25612</t>
  </si>
  <si>
    <t>25645</t>
  </si>
  <si>
    <t>25649</t>
  </si>
  <si>
    <t>25653</t>
  </si>
  <si>
    <t>25658</t>
  </si>
  <si>
    <t>25662</t>
  </si>
  <si>
    <t>25718</t>
  </si>
  <si>
    <t>25736</t>
  </si>
  <si>
    <t>25740</t>
  </si>
  <si>
    <t>25743</t>
  </si>
  <si>
    <t>25745</t>
  </si>
  <si>
    <t>25754</t>
  </si>
  <si>
    <t>25758</t>
  </si>
  <si>
    <t>25769</t>
  </si>
  <si>
    <t>25772</t>
  </si>
  <si>
    <t>25777</t>
  </si>
  <si>
    <t>25779</t>
  </si>
  <si>
    <t>25781</t>
  </si>
  <si>
    <t>25785</t>
  </si>
  <si>
    <t>25793</t>
  </si>
  <si>
    <t>25797</t>
  </si>
  <si>
    <t>25799</t>
  </si>
  <si>
    <t>25805</t>
  </si>
  <si>
    <t>25807</t>
  </si>
  <si>
    <t>25815</t>
  </si>
  <si>
    <t>25817</t>
  </si>
  <si>
    <t>25823</t>
  </si>
  <si>
    <t>25839</t>
  </si>
  <si>
    <t>25841</t>
  </si>
  <si>
    <t>25843</t>
  </si>
  <si>
    <t>25845</t>
  </si>
  <si>
    <t>25851</t>
  </si>
  <si>
    <t>25862</t>
  </si>
  <si>
    <t>25867</t>
  </si>
  <si>
    <t>25871</t>
  </si>
  <si>
    <t>25873</t>
  </si>
  <si>
    <t>25875</t>
  </si>
  <si>
    <t>25878</t>
  </si>
  <si>
    <t>25885</t>
  </si>
  <si>
    <t>25898</t>
  </si>
  <si>
    <t>25899</t>
  </si>
  <si>
    <t>27001</t>
  </si>
  <si>
    <t>27006</t>
  </si>
  <si>
    <t>27025</t>
  </si>
  <si>
    <t>27050</t>
  </si>
  <si>
    <t>27073</t>
  </si>
  <si>
    <t>27075</t>
  </si>
  <si>
    <t>27077</t>
  </si>
  <si>
    <t>27099</t>
  </si>
  <si>
    <t>27135</t>
  </si>
  <si>
    <t>27150</t>
  </si>
  <si>
    <t>27160</t>
  </si>
  <si>
    <t>27205</t>
  </si>
  <si>
    <t>27245</t>
  </si>
  <si>
    <t>27250</t>
  </si>
  <si>
    <t>27361</t>
  </si>
  <si>
    <t>27372</t>
  </si>
  <si>
    <t>27413</t>
  </si>
  <si>
    <t>27425</t>
  </si>
  <si>
    <t>27430</t>
  </si>
  <si>
    <t>27450</t>
  </si>
  <si>
    <t>27491</t>
  </si>
  <si>
    <t>27495</t>
  </si>
  <si>
    <t>27580</t>
  </si>
  <si>
    <t>27600</t>
  </si>
  <si>
    <t>27615</t>
  </si>
  <si>
    <t>27660</t>
  </si>
  <si>
    <t>27745</t>
  </si>
  <si>
    <t>27787</t>
  </si>
  <si>
    <t>27800</t>
  </si>
  <si>
    <t>27810</t>
  </si>
  <si>
    <t>41001</t>
  </si>
  <si>
    <t>41006</t>
  </si>
  <si>
    <t>41013</t>
  </si>
  <si>
    <t>41016</t>
  </si>
  <si>
    <t>41020</t>
  </si>
  <si>
    <t>41026</t>
  </si>
  <si>
    <t>41078</t>
  </si>
  <si>
    <t>41132</t>
  </si>
  <si>
    <t>41206</t>
  </si>
  <si>
    <t>41244</t>
  </si>
  <si>
    <t>41298</t>
  </si>
  <si>
    <t>41306</t>
  </si>
  <si>
    <t>41319</t>
  </si>
  <si>
    <t>41349</t>
  </si>
  <si>
    <t>41357</t>
  </si>
  <si>
    <t>41359</t>
  </si>
  <si>
    <t>41378</t>
  </si>
  <si>
    <t>41396</t>
  </si>
  <si>
    <t>41483</t>
  </si>
  <si>
    <t>41503</t>
  </si>
  <si>
    <t>41518</t>
  </si>
  <si>
    <t>41524</t>
  </si>
  <si>
    <t>41530</t>
  </si>
  <si>
    <t>41548</t>
  </si>
  <si>
    <t>41551</t>
  </si>
  <si>
    <t>41615</t>
  </si>
  <si>
    <t>41660</t>
  </si>
  <si>
    <t>41668</t>
  </si>
  <si>
    <t>41676</t>
  </si>
  <si>
    <t>41770</t>
  </si>
  <si>
    <t>41791</t>
  </si>
  <si>
    <t>41797</t>
  </si>
  <si>
    <t>41799</t>
  </si>
  <si>
    <t>41801</t>
  </si>
  <si>
    <t>41807</t>
  </si>
  <si>
    <t>41872</t>
  </si>
  <si>
    <t>41885</t>
  </si>
  <si>
    <t>44001</t>
  </si>
  <si>
    <t>44035</t>
  </si>
  <si>
    <t>44078</t>
  </si>
  <si>
    <t>44090</t>
  </si>
  <si>
    <t>44098</t>
  </si>
  <si>
    <t>44110</t>
  </si>
  <si>
    <t>44279</t>
  </si>
  <si>
    <t>44378</t>
  </si>
  <si>
    <t>44420</t>
  </si>
  <si>
    <t>44430</t>
  </si>
  <si>
    <t>44560</t>
  </si>
  <si>
    <t>44650</t>
  </si>
  <si>
    <t>44847</t>
  </si>
  <si>
    <t>44855</t>
  </si>
  <si>
    <t>44874</t>
  </si>
  <si>
    <t>47001</t>
  </si>
  <si>
    <t>47030</t>
  </si>
  <si>
    <t>47053</t>
  </si>
  <si>
    <t>47058</t>
  </si>
  <si>
    <t>47161</t>
  </si>
  <si>
    <t>47170</t>
  </si>
  <si>
    <t>47189</t>
  </si>
  <si>
    <t>47205</t>
  </si>
  <si>
    <t>47245</t>
  </si>
  <si>
    <t>47258</t>
  </si>
  <si>
    <t>47268</t>
  </si>
  <si>
    <t>47288</t>
  </si>
  <si>
    <t>47318</t>
  </si>
  <si>
    <t>47460</t>
  </si>
  <si>
    <t>47541</t>
  </si>
  <si>
    <t>47545</t>
  </si>
  <si>
    <t>47551</t>
  </si>
  <si>
    <t>47555</t>
  </si>
  <si>
    <t>47570</t>
  </si>
  <si>
    <t>47605</t>
  </si>
  <si>
    <t>47660</t>
  </si>
  <si>
    <t>47675</t>
  </si>
  <si>
    <t>47692</t>
  </si>
  <si>
    <t>47703</t>
  </si>
  <si>
    <t>47707</t>
  </si>
  <si>
    <t>47720</t>
  </si>
  <si>
    <t>47745</t>
  </si>
  <si>
    <t>47798</t>
  </si>
  <si>
    <t>47960</t>
  </si>
  <si>
    <t>47980</t>
  </si>
  <si>
    <t>50001</t>
  </si>
  <si>
    <t>50006</t>
  </si>
  <si>
    <t>50110</t>
  </si>
  <si>
    <t>50124</t>
  </si>
  <si>
    <t>50150</t>
  </si>
  <si>
    <t>50223</t>
  </si>
  <si>
    <t>50226</t>
  </si>
  <si>
    <t>50245</t>
  </si>
  <si>
    <t>50251</t>
  </si>
  <si>
    <t>50270</t>
  </si>
  <si>
    <t>50287</t>
  </si>
  <si>
    <t>50313</t>
  </si>
  <si>
    <t>50318</t>
  </si>
  <si>
    <t>50325</t>
  </si>
  <si>
    <t>50330</t>
  </si>
  <si>
    <t>50350</t>
  </si>
  <si>
    <t>50370</t>
  </si>
  <si>
    <t>50400</t>
  </si>
  <si>
    <t>50450</t>
  </si>
  <si>
    <t>50568</t>
  </si>
  <si>
    <t>50573</t>
  </si>
  <si>
    <t>50577</t>
  </si>
  <si>
    <t>50590</t>
  </si>
  <si>
    <t>50606</t>
  </si>
  <si>
    <t>50680</t>
  </si>
  <si>
    <t>50683</t>
  </si>
  <si>
    <t>50686</t>
  </si>
  <si>
    <t>50689</t>
  </si>
  <si>
    <t>50711</t>
  </si>
  <si>
    <t>52001</t>
  </si>
  <si>
    <t>52019</t>
  </si>
  <si>
    <t>52022</t>
  </si>
  <si>
    <t>52036</t>
  </si>
  <si>
    <t>52051</t>
  </si>
  <si>
    <t>52079</t>
  </si>
  <si>
    <t>52083</t>
  </si>
  <si>
    <t>52110</t>
  </si>
  <si>
    <t>52203</t>
  </si>
  <si>
    <t>52207</t>
  </si>
  <si>
    <t>52210</t>
  </si>
  <si>
    <t>52215</t>
  </si>
  <si>
    <t>52224</t>
  </si>
  <si>
    <t>52227</t>
  </si>
  <si>
    <t>52233</t>
  </si>
  <si>
    <t>52240</t>
  </si>
  <si>
    <t>52250</t>
  </si>
  <si>
    <t>52254</t>
  </si>
  <si>
    <t>52256</t>
  </si>
  <si>
    <t>52258</t>
  </si>
  <si>
    <t>52260</t>
  </si>
  <si>
    <t>52287</t>
  </si>
  <si>
    <t>52317</t>
  </si>
  <si>
    <t>52320</t>
  </si>
  <si>
    <t>52323</t>
  </si>
  <si>
    <t>52352</t>
  </si>
  <si>
    <t>52354</t>
  </si>
  <si>
    <t>52356</t>
  </si>
  <si>
    <t>52378</t>
  </si>
  <si>
    <t>52381</t>
  </si>
  <si>
    <t>52385</t>
  </si>
  <si>
    <t>52390</t>
  </si>
  <si>
    <t>52399</t>
  </si>
  <si>
    <t>52405</t>
  </si>
  <si>
    <t>52411</t>
  </si>
  <si>
    <t>52418</t>
  </si>
  <si>
    <t>52427</t>
  </si>
  <si>
    <t>52435</t>
  </si>
  <si>
    <t>52473</t>
  </si>
  <si>
    <t>52480</t>
  </si>
  <si>
    <t>52490</t>
  </si>
  <si>
    <t>52506</t>
  </si>
  <si>
    <t>52520</t>
  </si>
  <si>
    <t>52540</t>
  </si>
  <si>
    <t>52560</t>
  </si>
  <si>
    <t>52565</t>
  </si>
  <si>
    <t>52573</t>
  </si>
  <si>
    <t>52585</t>
  </si>
  <si>
    <t>52612</t>
  </si>
  <si>
    <t>52621</t>
  </si>
  <si>
    <t>52678</t>
  </si>
  <si>
    <t>52683</t>
  </si>
  <si>
    <t>52685</t>
  </si>
  <si>
    <t>52687</t>
  </si>
  <si>
    <t>52693</t>
  </si>
  <si>
    <t>52694</t>
  </si>
  <si>
    <t>52696</t>
  </si>
  <si>
    <t>52699</t>
  </si>
  <si>
    <t>52720</t>
  </si>
  <si>
    <t>52786</t>
  </si>
  <si>
    <t>52788</t>
  </si>
  <si>
    <t>52835</t>
  </si>
  <si>
    <t>52838</t>
  </si>
  <si>
    <t>52885</t>
  </si>
  <si>
    <t>54001</t>
  </si>
  <si>
    <t>54003</t>
  </si>
  <si>
    <t>54051</t>
  </si>
  <si>
    <t>54099</t>
  </si>
  <si>
    <t>54109</t>
  </si>
  <si>
    <t>54125</t>
  </si>
  <si>
    <t>54128</t>
  </si>
  <si>
    <t>54172</t>
  </si>
  <si>
    <t>54174</t>
  </si>
  <si>
    <t>54206</t>
  </si>
  <si>
    <t>54223</t>
  </si>
  <si>
    <t>54239</t>
  </si>
  <si>
    <t>54245</t>
  </si>
  <si>
    <t>54250</t>
  </si>
  <si>
    <t>54261</t>
  </si>
  <si>
    <t>54313</t>
  </si>
  <si>
    <t>54344</t>
  </si>
  <si>
    <t>54347</t>
  </si>
  <si>
    <t>54377</t>
  </si>
  <si>
    <t>54385</t>
  </si>
  <si>
    <t>54398</t>
  </si>
  <si>
    <t>54405</t>
  </si>
  <si>
    <t>54418</t>
  </si>
  <si>
    <t>54480</t>
  </si>
  <si>
    <t>54498</t>
  </si>
  <si>
    <t>54518</t>
  </si>
  <si>
    <t>54520</t>
  </si>
  <si>
    <t>54553</t>
  </si>
  <si>
    <t>54599</t>
  </si>
  <si>
    <t>54660</t>
  </si>
  <si>
    <t>54670</t>
  </si>
  <si>
    <t>54673</t>
  </si>
  <si>
    <t>54680</t>
  </si>
  <si>
    <t>54720</t>
  </si>
  <si>
    <t>54743</t>
  </si>
  <si>
    <t>54800</t>
  </si>
  <si>
    <t>54810</t>
  </si>
  <si>
    <t>54820</t>
  </si>
  <si>
    <t>54871</t>
  </si>
  <si>
    <t>54874</t>
  </si>
  <si>
    <t>63001</t>
  </si>
  <si>
    <t>63111</t>
  </si>
  <si>
    <t>63130</t>
  </si>
  <si>
    <t>63190</t>
  </si>
  <si>
    <t>63212</t>
  </si>
  <si>
    <t>63272</t>
  </si>
  <si>
    <t>63302</t>
  </si>
  <si>
    <t>63401</t>
  </si>
  <si>
    <t>63470</t>
  </si>
  <si>
    <t>63548</t>
  </si>
  <si>
    <t>63594</t>
  </si>
  <si>
    <t>63690</t>
  </si>
  <si>
    <t>66001</t>
  </si>
  <si>
    <t>66045</t>
  </si>
  <si>
    <t>66075</t>
  </si>
  <si>
    <t>66088</t>
  </si>
  <si>
    <t>66170</t>
  </si>
  <si>
    <t>66318</t>
  </si>
  <si>
    <t>66383</t>
  </si>
  <si>
    <t>66400</t>
  </si>
  <si>
    <t>66440</t>
  </si>
  <si>
    <t>66456</t>
  </si>
  <si>
    <t>66572</t>
  </si>
  <si>
    <t>66594</t>
  </si>
  <si>
    <t>66682</t>
  </si>
  <si>
    <t>66687</t>
  </si>
  <si>
    <t>68001</t>
  </si>
  <si>
    <t>68013</t>
  </si>
  <si>
    <t>68020</t>
  </si>
  <si>
    <t>68051</t>
  </si>
  <si>
    <t>68077</t>
  </si>
  <si>
    <t>68079</t>
  </si>
  <si>
    <t>68081</t>
  </si>
  <si>
    <t>68092</t>
  </si>
  <si>
    <t>68101</t>
  </si>
  <si>
    <t>68121</t>
  </si>
  <si>
    <t>68132</t>
  </si>
  <si>
    <t>68147</t>
  </si>
  <si>
    <t>68152</t>
  </si>
  <si>
    <t>68160</t>
  </si>
  <si>
    <t>68162</t>
  </si>
  <si>
    <t>68167</t>
  </si>
  <si>
    <t>68169</t>
  </si>
  <si>
    <t>68176</t>
  </si>
  <si>
    <t>68179</t>
  </si>
  <si>
    <t>68190</t>
  </si>
  <si>
    <t>68207</t>
  </si>
  <si>
    <t>68209</t>
  </si>
  <si>
    <t>68211</t>
  </si>
  <si>
    <t>68217</t>
  </si>
  <si>
    <t>68229</t>
  </si>
  <si>
    <t>68235</t>
  </si>
  <si>
    <t>68245</t>
  </si>
  <si>
    <t>68250</t>
  </si>
  <si>
    <t>68255</t>
  </si>
  <si>
    <t>68264</t>
  </si>
  <si>
    <t>68266</t>
  </si>
  <si>
    <t>68271</t>
  </si>
  <si>
    <t>68276</t>
  </si>
  <si>
    <t>68296</t>
  </si>
  <si>
    <t>68298</t>
  </si>
  <si>
    <t>68307</t>
  </si>
  <si>
    <t>68318</t>
  </si>
  <si>
    <t>68320</t>
  </si>
  <si>
    <t>68322</t>
  </si>
  <si>
    <t>68324</t>
  </si>
  <si>
    <t>68327</t>
  </si>
  <si>
    <t>68344</t>
  </si>
  <si>
    <t>68368</t>
  </si>
  <si>
    <t>68370</t>
  </si>
  <si>
    <t>68377</t>
  </si>
  <si>
    <t>68385</t>
  </si>
  <si>
    <t>68397</t>
  </si>
  <si>
    <t>68406</t>
  </si>
  <si>
    <t>68418</t>
  </si>
  <si>
    <t>68425</t>
  </si>
  <si>
    <t>68432</t>
  </si>
  <si>
    <t>68444</t>
  </si>
  <si>
    <t>68464</t>
  </si>
  <si>
    <t>68468</t>
  </si>
  <si>
    <t>68498</t>
  </si>
  <si>
    <t>68500</t>
  </si>
  <si>
    <t>68502</t>
  </si>
  <si>
    <t>68522</t>
  </si>
  <si>
    <t>68524</t>
  </si>
  <si>
    <t>68533</t>
  </si>
  <si>
    <t>68547</t>
  </si>
  <si>
    <t>68549</t>
  </si>
  <si>
    <t>68572</t>
  </si>
  <si>
    <t>68573</t>
  </si>
  <si>
    <t>68575</t>
  </si>
  <si>
    <t>68615</t>
  </si>
  <si>
    <t>68655</t>
  </si>
  <si>
    <t>68669</t>
  </si>
  <si>
    <t>68673</t>
  </si>
  <si>
    <t>68679</t>
  </si>
  <si>
    <t>68682</t>
  </si>
  <si>
    <t>68684</t>
  </si>
  <si>
    <t>68686</t>
  </si>
  <si>
    <t>68689</t>
  </si>
  <si>
    <t>68705</t>
  </si>
  <si>
    <t>68720</t>
  </si>
  <si>
    <t>68745</t>
  </si>
  <si>
    <t>68755</t>
  </si>
  <si>
    <t>68770</t>
  </si>
  <si>
    <t>68773</t>
  </si>
  <si>
    <t>68780</t>
  </si>
  <si>
    <t>68820</t>
  </si>
  <si>
    <t>68855</t>
  </si>
  <si>
    <t>68861</t>
  </si>
  <si>
    <t>68867</t>
  </si>
  <si>
    <t>68872</t>
  </si>
  <si>
    <t>68895</t>
  </si>
  <si>
    <t>70001</t>
  </si>
  <si>
    <t>70110</t>
  </si>
  <si>
    <t>70124</t>
  </si>
  <si>
    <t>70204</t>
  </si>
  <si>
    <t>70215</t>
  </si>
  <si>
    <t>70221</t>
  </si>
  <si>
    <t>70230</t>
  </si>
  <si>
    <t>70233</t>
  </si>
  <si>
    <t>70235</t>
  </si>
  <si>
    <t>70265</t>
  </si>
  <si>
    <t>70400</t>
  </si>
  <si>
    <t>70418</t>
  </si>
  <si>
    <t>70429</t>
  </si>
  <si>
    <t>70473</t>
  </si>
  <si>
    <t>70508</t>
  </si>
  <si>
    <t>70523</t>
  </si>
  <si>
    <t>70670</t>
  </si>
  <si>
    <t>70678</t>
  </si>
  <si>
    <t>70702</t>
  </si>
  <si>
    <t>70708</t>
  </si>
  <si>
    <t>70713</t>
  </si>
  <si>
    <t>70717</t>
  </si>
  <si>
    <t>70742</t>
  </si>
  <si>
    <t>70771</t>
  </si>
  <si>
    <t>70820</t>
  </si>
  <si>
    <t>70823</t>
  </si>
  <si>
    <t>73001</t>
  </si>
  <si>
    <t>73024</t>
  </si>
  <si>
    <t>73026</t>
  </si>
  <si>
    <t>73030</t>
  </si>
  <si>
    <t>73043</t>
  </si>
  <si>
    <t>73055</t>
  </si>
  <si>
    <t>73067</t>
  </si>
  <si>
    <t>73124</t>
  </si>
  <si>
    <t>73148</t>
  </si>
  <si>
    <t>73152</t>
  </si>
  <si>
    <t>73168</t>
  </si>
  <si>
    <t>73200</t>
  </si>
  <si>
    <t>73217</t>
  </si>
  <si>
    <t>73226</t>
  </si>
  <si>
    <t>73236</t>
  </si>
  <si>
    <t>73268</t>
  </si>
  <si>
    <t>73270</t>
  </si>
  <si>
    <t>73275</t>
  </si>
  <si>
    <t>73283</t>
  </si>
  <si>
    <t>73319</t>
  </si>
  <si>
    <t>73347</t>
  </si>
  <si>
    <t>73349</t>
  </si>
  <si>
    <t>73352</t>
  </si>
  <si>
    <t>73408</t>
  </si>
  <si>
    <t>73411</t>
  </si>
  <si>
    <t>73443</t>
  </si>
  <si>
    <t>73449</t>
  </si>
  <si>
    <t>73461</t>
  </si>
  <si>
    <t>73483</t>
  </si>
  <si>
    <t>73504</t>
  </si>
  <si>
    <t>73520</t>
  </si>
  <si>
    <t>73547</t>
  </si>
  <si>
    <t>73555</t>
  </si>
  <si>
    <t>73563</t>
  </si>
  <si>
    <t>73585</t>
  </si>
  <si>
    <t>73616</t>
  </si>
  <si>
    <t>73622</t>
  </si>
  <si>
    <t>73624</t>
  </si>
  <si>
    <t>73671</t>
  </si>
  <si>
    <t>73675</t>
  </si>
  <si>
    <t>73678</t>
  </si>
  <si>
    <t>73686</t>
  </si>
  <si>
    <t>73770</t>
  </si>
  <si>
    <t>73854</t>
  </si>
  <si>
    <t>73861</t>
  </si>
  <si>
    <t>73870</t>
  </si>
  <si>
    <t>73873</t>
  </si>
  <si>
    <t>76001</t>
  </si>
  <si>
    <t>76020</t>
  </si>
  <si>
    <t>76036</t>
  </si>
  <si>
    <t>76041</t>
  </si>
  <si>
    <t>76054</t>
  </si>
  <si>
    <t>76100</t>
  </si>
  <si>
    <t>76109</t>
  </si>
  <si>
    <t>76111</t>
  </si>
  <si>
    <t>76113</t>
  </si>
  <si>
    <t>76122</t>
  </si>
  <si>
    <t>76126</t>
  </si>
  <si>
    <t>76130</t>
  </si>
  <si>
    <t>76147</t>
  </si>
  <si>
    <t>76233</t>
  </si>
  <si>
    <t>76243</t>
  </si>
  <si>
    <t>76246</t>
  </si>
  <si>
    <t>76248</t>
  </si>
  <si>
    <t>76250</t>
  </si>
  <si>
    <t>76275</t>
  </si>
  <si>
    <t>76306</t>
  </si>
  <si>
    <t>76318</t>
  </si>
  <si>
    <t>76364</t>
  </si>
  <si>
    <t>76377</t>
  </si>
  <si>
    <t>76400</t>
  </si>
  <si>
    <t>76403</t>
  </si>
  <si>
    <t>76497</t>
  </si>
  <si>
    <t>76520</t>
  </si>
  <si>
    <t>76563</t>
  </si>
  <si>
    <t>76606</t>
  </si>
  <si>
    <t>76616</t>
  </si>
  <si>
    <t>76622</t>
  </si>
  <si>
    <t>76670</t>
  </si>
  <si>
    <t>76736</t>
  </si>
  <si>
    <t>76823</t>
  </si>
  <si>
    <t>76828</t>
  </si>
  <si>
    <t>76834</t>
  </si>
  <si>
    <t>76845</t>
  </si>
  <si>
    <t>76863</t>
  </si>
  <si>
    <t>76869</t>
  </si>
  <si>
    <t>76890</t>
  </si>
  <si>
    <t>76892</t>
  </si>
  <si>
    <t>76895</t>
  </si>
  <si>
    <t>81001</t>
  </si>
  <si>
    <t>81065</t>
  </si>
  <si>
    <t>81220</t>
  </si>
  <si>
    <t>81300</t>
  </si>
  <si>
    <t>81591</t>
  </si>
  <si>
    <t>81736</t>
  </si>
  <si>
    <t>81794</t>
  </si>
  <si>
    <t>85001</t>
  </si>
  <si>
    <t>85010</t>
  </si>
  <si>
    <t>85015</t>
  </si>
  <si>
    <t>85125</t>
  </si>
  <si>
    <t>85136</t>
  </si>
  <si>
    <t>85139</t>
  </si>
  <si>
    <t>85162</t>
  </si>
  <si>
    <t>85225</t>
  </si>
  <si>
    <t>85230</t>
  </si>
  <si>
    <t>85250</t>
  </si>
  <si>
    <t>85263</t>
  </si>
  <si>
    <t>85279</t>
  </si>
  <si>
    <t>85300</t>
  </si>
  <si>
    <t>85315</t>
  </si>
  <si>
    <t>85325</t>
  </si>
  <si>
    <t>85400</t>
  </si>
  <si>
    <t>85410</t>
  </si>
  <si>
    <t>85430</t>
  </si>
  <si>
    <t>85440</t>
  </si>
  <si>
    <t>86001</t>
  </si>
  <si>
    <t>86219</t>
  </si>
  <si>
    <t>86320</t>
  </si>
  <si>
    <t>86568</t>
  </si>
  <si>
    <t>86569</t>
  </si>
  <si>
    <t>86571</t>
  </si>
  <si>
    <t>86573</t>
  </si>
  <si>
    <t>86749</t>
  </si>
  <si>
    <t>86755</t>
  </si>
  <si>
    <t>86757</t>
  </si>
  <si>
    <t>86760</t>
  </si>
  <si>
    <t>86865</t>
  </si>
  <si>
    <t>86885</t>
  </si>
  <si>
    <t>88001</t>
  </si>
  <si>
    <t>88564</t>
  </si>
  <si>
    <t>91001</t>
  </si>
  <si>
    <t>91540</t>
  </si>
  <si>
    <t>94001</t>
  </si>
  <si>
    <t>95001</t>
  </si>
  <si>
    <t>95015</t>
  </si>
  <si>
    <t>95025</t>
  </si>
  <si>
    <t>95200</t>
  </si>
  <si>
    <t>97001</t>
  </si>
  <si>
    <t>97161</t>
  </si>
  <si>
    <t>97666</t>
  </si>
  <si>
    <t>99001</t>
  </si>
  <si>
    <t>99524</t>
  </si>
  <si>
    <t>99624</t>
  </si>
  <si>
    <t>99773</t>
  </si>
  <si>
    <t>AMAZONAS</t>
  </si>
  <si>
    <t>ANTIOQUIA</t>
  </si>
  <si>
    <t>ARAUCA</t>
  </si>
  <si>
    <t>ATLANTICO</t>
  </si>
  <si>
    <t>BOGOTA</t>
  </si>
  <si>
    <t>BOLIVAR</t>
  </si>
  <si>
    <t>BOYACA</t>
  </si>
  <si>
    <t>CALDAS</t>
  </si>
  <si>
    <t>CAQUETA</t>
  </si>
  <si>
    <t>CASANARE</t>
  </si>
  <si>
    <t>CAUCA</t>
  </si>
  <si>
    <t>CESAR</t>
  </si>
  <si>
    <t>CHOCO</t>
  </si>
  <si>
    <t>CORDOBA</t>
  </si>
  <si>
    <t>CUNDINAMARCA</t>
  </si>
  <si>
    <t>GUAINIA</t>
  </si>
  <si>
    <t>GUAJIRA</t>
  </si>
  <si>
    <t>GUAVIARE</t>
  </si>
  <si>
    <t>HUILA</t>
  </si>
  <si>
    <t>MAGDALENA</t>
  </si>
  <si>
    <t>META</t>
  </si>
  <si>
    <t>NARIÑO</t>
  </si>
  <si>
    <t>PUTUMAYO</t>
  </si>
  <si>
    <t>QUINDIO</t>
  </si>
  <si>
    <t>RISARALDA</t>
  </si>
  <si>
    <t>SANTANDER</t>
  </si>
  <si>
    <t>SUCRE</t>
  </si>
  <si>
    <t>TOLIMA</t>
  </si>
  <si>
    <t>VAUPES</t>
  </si>
  <si>
    <t>VICHADA</t>
  </si>
  <si>
    <t>NORTE_DE_SANTANDER</t>
  </si>
  <si>
    <t>SAN_ANDRES</t>
  </si>
  <si>
    <t>VALLE_DEL_CAUCA</t>
  </si>
  <si>
    <t>BARRANCOMINAS</t>
  </si>
  <si>
    <t xml:space="preserve"> CÓDIGO4 </t>
  </si>
  <si>
    <t xml:space="preserve"> CÓDIGO5 </t>
  </si>
  <si>
    <t>94343</t>
  </si>
  <si>
    <t>05</t>
  </si>
  <si>
    <t>08</t>
  </si>
  <si>
    <t>13</t>
  </si>
  <si>
    <t>15</t>
  </si>
  <si>
    <t>17</t>
  </si>
  <si>
    <t>18</t>
  </si>
  <si>
    <t>19</t>
  </si>
  <si>
    <t>20</t>
  </si>
  <si>
    <t>23</t>
  </si>
  <si>
    <t>25</t>
  </si>
  <si>
    <t>27</t>
  </si>
  <si>
    <t>41</t>
  </si>
  <si>
    <t>44</t>
  </si>
  <si>
    <t>47</t>
  </si>
  <si>
    <t>50</t>
  </si>
  <si>
    <t>52</t>
  </si>
  <si>
    <t>54</t>
  </si>
  <si>
    <t>NORTE DE SANTANDER</t>
  </si>
  <si>
    <t>63</t>
  </si>
  <si>
    <t>66</t>
  </si>
  <si>
    <t>68</t>
  </si>
  <si>
    <t>70</t>
  </si>
  <si>
    <t>73</t>
  </si>
  <si>
    <t>76</t>
  </si>
  <si>
    <t>VALLE DEL CAUCA</t>
  </si>
  <si>
    <t>81</t>
  </si>
  <si>
    <t>85</t>
  </si>
  <si>
    <t>86</t>
  </si>
  <si>
    <t>88</t>
  </si>
  <si>
    <t>SAN ANDRES</t>
  </si>
  <si>
    <t>91</t>
  </si>
  <si>
    <t>94</t>
  </si>
  <si>
    <t>95</t>
  </si>
  <si>
    <t>97</t>
  </si>
  <si>
    <t>99</t>
  </si>
  <si>
    <t>ADMON DTAL</t>
  </si>
  <si>
    <t>SANANDRES</t>
  </si>
  <si>
    <t>MEDELLIN</t>
  </si>
  <si>
    <t>ABEJORRAL</t>
  </si>
  <si>
    <t>ABRIAQUI</t>
  </si>
  <si>
    <t>ALEJANDRIA</t>
  </si>
  <si>
    <t>AMAGA</t>
  </si>
  <si>
    <t>AMALFI</t>
  </si>
  <si>
    <t>ANDES</t>
  </si>
  <si>
    <t>ANGELOPOLIS</t>
  </si>
  <si>
    <t>ANGOSTURA</t>
  </si>
  <si>
    <t>ANORI</t>
  </si>
  <si>
    <t>ANZA</t>
  </si>
  <si>
    <t>APARTADO</t>
  </si>
  <si>
    <t>ARBOLETES</t>
  </si>
  <si>
    <t>ARGELIA</t>
  </si>
  <si>
    <t>ARMENIA</t>
  </si>
  <si>
    <t>BARBOSA</t>
  </si>
  <si>
    <t>BELMIRA</t>
  </si>
  <si>
    <t>BELLO</t>
  </si>
  <si>
    <t>BETANIA</t>
  </si>
  <si>
    <t>BETULIA</t>
  </si>
  <si>
    <t>BRICEÑO</t>
  </si>
  <si>
    <t>BURITICA</t>
  </si>
  <si>
    <t>CACERES</t>
  </si>
  <si>
    <t>CAICEDO</t>
  </si>
  <si>
    <t>CAMPAMENTO</t>
  </si>
  <si>
    <t>CAÑASGORDAS</t>
  </si>
  <si>
    <t>CARACOLI</t>
  </si>
  <si>
    <t>CARAMANTA</t>
  </si>
  <si>
    <t>CAREPA</t>
  </si>
  <si>
    <t>CARMENDEVIBORAL</t>
  </si>
  <si>
    <t>CAROLINA</t>
  </si>
  <si>
    <t>CAUCASIA</t>
  </si>
  <si>
    <t>CHIGORODO</t>
  </si>
  <si>
    <t>CISNEROS</t>
  </si>
  <si>
    <t>COCORNA</t>
  </si>
  <si>
    <t>CONCEPCION</t>
  </si>
  <si>
    <t>CONCORDIA</t>
  </si>
  <si>
    <t>COPACABANA</t>
  </si>
  <si>
    <t>DABEIBA</t>
  </si>
  <si>
    <t>DONMATIAS</t>
  </si>
  <si>
    <t>EBEJICO</t>
  </si>
  <si>
    <t>ELBAGRE</t>
  </si>
  <si>
    <t>ENTRERRIOS</t>
  </si>
  <si>
    <t>ENVIGADO</t>
  </si>
  <si>
    <t>FREDONIA</t>
  </si>
  <si>
    <t>FRONTINO</t>
  </si>
  <si>
    <t>GIRALDO</t>
  </si>
  <si>
    <t>GIRARDOTA</t>
  </si>
  <si>
    <t>GOMEZPLATA</t>
  </si>
  <si>
    <t>GRANADA</t>
  </si>
  <si>
    <t>GUADALUPE</t>
  </si>
  <si>
    <t>GUARNE</t>
  </si>
  <si>
    <t>GUATAPE</t>
  </si>
  <si>
    <t>HELICONIA</t>
  </si>
  <si>
    <t>HISPANIA</t>
  </si>
  <si>
    <t>ITAGUI</t>
  </si>
  <si>
    <t>ITUANGO</t>
  </si>
  <si>
    <t>JARDIN</t>
  </si>
  <si>
    <t>JERICO</t>
  </si>
  <si>
    <t>LACEJA</t>
  </si>
  <si>
    <t>LAESTRELLA</t>
  </si>
  <si>
    <t>LAPINTADA</t>
  </si>
  <si>
    <t>LAUNION</t>
  </si>
  <si>
    <t>LIBORINA</t>
  </si>
  <si>
    <t>MACEO</t>
  </si>
  <si>
    <t>MARINILLA</t>
  </si>
  <si>
    <t>MONTEBELLO</t>
  </si>
  <si>
    <t>MURINDO</t>
  </si>
  <si>
    <t>MUTATA</t>
  </si>
  <si>
    <t>NECOCLI</t>
  </si>
  <si>
    <t>NECHI</t>
  </si>
  <si>
    <t>OLAYA</t>
  </si>
  <si>
    <t>PEÑOL</t>
  </si>
  <si>
    <t>PEQUE</t>
  </si>
  <si>
    <t>PUEBLORRICO</t>
  </si>
  <si>
    <t>PUERTOBERRIO</t>
  </si>
  <si>
    <t>PUERTONARE(LAMAGDALENA)</t>
  </si>
  <si>
    <t>PUERTOTRIUNFO</t>
  </si>
  <si>
    <t>REMEDIOS</t>
  </si>
  <si>
    <t>RETIRO</t>
  </si>
  <si>
    <t>RIONEGRO</t>
  </si>
  <si>
    <t>SABANALARGA</t>
  </si>
  <si>
    <t>SABANETA</t>
  </si>
  <si>
    <t>SALGAR</t>
  </si>
  <si>
    <t>SANCARLOS</t>
  </si>
  <si>
    <t>SANFRANCISCO</t>
  </si>
  <si>
    <t>SANJERONIMO</t>
  </si>
  <si>
    <t>SANJOSEDELAMONTAÑA</t>
  </si>
  <si>
    <t>SANJUANDEURABA</t>
  </si>
  <si>
    <t>SANLUIS</t>
  </si>
  <si>
    <t>SANPEDRO</t>
  </si>
  <si>
    <t>SANPEDRODEURABA</t>
  </si>
  <si>
    <t>SANRAFAEL</t>
  </si>
  <si>
    <t>SANROQUE</t>
  </si>
  <si>
    <t>SANVICENTE</t>
  </si>
  <si>
    <t>SANTABARBARA</t>
  </si>
  <si>
    <t>SANTAROSADEOSOS</t>
  </si>
  <si>
    <t>SANTODOMINGO</t>
  </si>
  <si>
    <t>SANTUARIO</t>
  </si>
  <si>
    <t>SEGOVIA</t>
  </si>
  <si>
    <t>SONSON</t>
  </si>
  <si>
    <t>SOPETRAN</t>
  </si>
  <si>
    <t>TAMESIS</t>
  </si>
  <si>
    <t>TARAZA</t>
  </si>
  <si>
    <t>TARSO</t>
  </si>
  <si>
    <t>TITIRIBI</t>
  </si>
  <si>
    <t>TOLEDO</t>
  </si>
  <si>
    <t>TURBO</t>
  </si>
  <si>
    <t>URAMITA</t>
  </si>
  <si>
    <t>URRAO</t>
  </si>
  <si>
    <t>VALDIVIA</t>
  </si>
  <si>
    <t>VALPARAISO</t>
  </si>
  <si>
    <t>VEGACHI</t>
  </si>
  <si>
    <t>VENECIA</t>
  </si>
  <si>
    <t>VIGIADELFUERTE</t>
  </si>
  <si>
    <t>YALI</t>
  </si>
  <si>
    <t>YARUMAL</t>
  </si>
  <si>
    <t>YOLOMBO</t>
  </si>
  <si>
    <t>YONDO</t>
  </si>
  <si>
    <t>ZARAGOZA</t>
  </si>
  <si>
    <t>BARRANQUILLA</t>
  </si>
  <si>
    <t>BARANOA</t>
  </si>
  <si>
    <t>CAMPODELACRUZ</t>
  </si>
  <si>
    <t>CANDELARIA</t>
  </si>
  <si>
    <t>GALAPA</t>
  </si>
  <si>
    <t>JUANDEACOSTA</t>
  </si>
  <si>
    <t>LURUACO</t>
  </si>
  <si>
    <t>MALAMBO</t>
  </si>
  <si>
    <t>MANATI</t>
  </si>
  <si>
    <t>PALMARDEVARELA</t>
  </si>
  <si>
    <t>PIOJO</t>
  </si>
  <si>
    <t>POLONUEVO</t>
  </si>
  <si>
    <t>PONEDERA</t>
  </si>
  <si>
    <t>PUERTOCOLOMBIA</t>
  </si>
  <si>
    <t>REPELON</t>
  </si>
  <si>
    <t>SABANAGRANDE</t>
  </si>
  <si>
    <t>SANTALUCIA</t>
  </si>
  <si>
    <t>SANTOTOMAS</t>
  </si>
  <si>
    <t>SOLEDAD</t>
  </si>
  <si>
    <t>SUAN</t>
  </si>
  <si>
    <t>TUBARA</t>
  </si>
  <si>
    <t>USIACURI</t>
  </si>
  <si>
    <t>CARTAGENA</t>
  </si>
  <si>
    <t>ACHI</t>
  </si>
  <si>
    <t>ALTOSDELROSARIO</t>
  </si>
  <si>
    <t>ARENAL</t>
  </si>
  <si>
    <t>ARJONA</t>
  </si>
  <si>
    <t>ARROYOHONDO</t>
  </si>
  <si>
    <t>BARRANCODELOBA</t>
  </si>
  <si>
    <t>CALAMAR</t>
  </si>
  <si>
    <t>CANTAGALLO</t>
  </si>
  <si>
    <t>CICUCO</t>
  </si>
  <si>
    <t>CLEMENCIA</t>
  </si>
  <si>
    <t>ELCARMENDEBOLIVAR</t>
  </si>
  <si>
    <t>ELGUAMO</t>
  </si>
  <si>
    <t>ELPEÑON</t>
  </si>
  <si>
    <t>HATILLODELOBA</t>
  </si>
  <si>
    <t>MAGANGUE</t>
  </si>
  <si>
    <t>MAHATES</t>
  </si>
  <si>
    <t>MARGARITA</t>
  </si>
  <si>
    <t>MARIALABAJA</t>
  </si>
  <si>
    <t>MONTECRISTO</t>
  </si>
  <si>
    <t>MOMPOS</t>
  </si>
  <si>
    <t>MORALES</t>
  </si>
  <si>
    <t>NOROSI</t>
  </si>
  <si>
    <t>PINILLOS</t>
  </si>
  <si>
    <t>REGIDOR</t>
  </si>
  <si>
    <t>RIOVIEJO</t>
  </si>
  <si>
    <t>SANCRISTOBAL</t>
  </si>
  <si>
    <t>SANESTANISLAO</t>
  </si>
  <si>
    <t>SANFERNANDO</t>
  </si>
  <si>
    <t>SANJACINTO</t>
  </si>
  <si>
    <t>SANJACINTODELCAUCA</t>
  </si>
  <si>
    <t>SANJUANNEPOMUCENO</t>
  </si>
  <si>
    <t>SANMARTINDELOBA</t>
  </si>
  <si>
    <t>SANPABLO</t>
  </si>
  <si>
    <t>SANTACATALINA</t>
  </si>
  <si>
    <t>SANTAROSA</t>
  </si>
  <si>
    <t>SANTAROSADELSUR</t>
  </si>
  <si>
    <t>SIMITI</t>
  </si>
  <si>
    <t>SOPLAVIENTO</t>
  </si>
  <si>
    <t>TALAIGUANUEVO</t>
  </si>
  <si>
    <t>TIQUISIO</t>
  </si>
  <si>
    <t>TURBACO</t>
  </si>
  <si>
    <t>TURBANA</t>
  </si>
  <si>
    <t>VILLANUEVA</t>
  </si>
  <si>
    <t>ZAMBRANO</t>
  </si>
  <si>
    <t>TUNJA</t>
  </si>
  <si>
    <t>ALMEIDA</t>
  </si>
  <si>
    <t>AQUITANIA</t>
  </si>
  <si>
    <t>ARCABUCO</t>
  </si>
  <si>
    <t>BELEN</t>
  </si>
  <si>
    <t>BERBEO</t>
  </si>
  <si>
    <t>BETEITIVA</t>
  </si>
  <si>
    <t>BOAVITA</t>
  </si>
  <si>
    <t>BUENAVISTA</t>
  </si>
  <si>
    <t>BUSBANZA</t>
  </si>
  <si>
    <t>CAMPOHERMOSO</t>
  </si>
  <si>
    <t>CERINZA</t>
  </si>
  <si>
    <t>CHINAVITA</t>
  </si>
  <si>
    <t>CHIQUINQUIRA</t>
  </si>
  <si>
    <t>CHISCAS</t>
  </si>
  <si>
    <t>CHITA</t>
  </si>
  <si>
    <t>CHITARAQUE</t>
  </si>
  <si>
    <t>CHIVATA</t>
  </si>
  <si>
    <t>CIENEGA</t>
  </si>
  <si>
    <t>COMBITA</t>
  </si>
  <si>
    <t>COPER</t>
  </si>
  <si>
    <t>CORRALES</t>
  </si>
  <si>
    <t>COVARACHIA</t>
  </si>
  <si>
    <t>CUBARA</t>
  </si>
  <si>
    <t>CUCAITA</t>
  </si>
  <si>
    <t>CUITIVA</t>
  </si>
  <si>
    <t>CHIQUIZA</t>
  </si>
  <si>
    <t>CHIVOR</t>
  </si>
  <si>
    <t>DUITAMA</t>
  </si>
  <si>
    <t>ELCOCUY</t>
  </si>
  <si>
    <t>ELESPINO</t>
  </si>
  <si>
    <t>FIRAVITOBA</t>
  </si>
  <si>
    <t>FLORESTA</t>
  </si>
  <si>
    <t>GACHANTIVA</t>
  </si>
  <si>
    <t>GAMEZA</t>
  </si>
  <si>
    <t>GARAGOA</t>
  </si>
  <si>
    <t>GUACAMAYAS</t>
  </si>
  <si>
    <t>GUATEQUE</t>
  </si>
  <si>
    <t>GUAYATA</t>
  </si>
  <si>
    <t>GUICAN</t>
  </si>
  <si>
    <t>IZA</t>
  </si>
  <si>
    <t>JENESANO</t>
  </si>
  <si>
    <t>LABRANZAGRANDE</t>
  </si>
  <si>
    <t>LACAPILLA</t>
  </si>
  <si>
    <t>LAVICTORIA</t>
  </si>
  <si>
    <t>LAUVITA</t>
  </si>
  <si>
    <t>LEIVA</t>
  </si>
  <si>
    <t>MACANAL</t>
  </si>
  <si>
    <t>MARIPI</t>
  </si>
  <si>
    <t>MIRAFLORES</t>
  </si>
  <si>
    <t>MONGUA</t>
  </si>
  <si>
    <t>MONGUI</t>
  </si>
  <si>
    <t>MONIQUIRA</t>
  </si>
  <si>
    <t>MOTAVITA</t>
  </si>
  <si>
    <t>MUZO</t>
  </si>
  <si>
    <t>NOBSA</t>
  </si>
  <si>
    <t>NUEVOCOLON</t>
  </si>
  <si>
    <t>OICATA</t>
  </si>
  <si>
    <t>OTANCHE</t>
  </si>
  <si>
    <t>PACHAVITA</t>
  </si>
  <si>
    <t>PAEZ</t>
  </si>
  <si>
    <t>PAIPA</t>
  </si>
  <si>
    <t>PAJARITO</t>
  </si>
  <si>
    <t>PANQUEBA</t>
  </si>
  <si>
    <t>PAUNA</t>
  </si>
  <si>
    <t>PAYA</t>
  </si>
  <si>
    <t>PAZDELRIO</t>
  </si>
  <si>
    <t>PESCA</t>
  </si>
  <si>
    <t>PISBA</t>
  </si>
  <si>
    <t>PUERTOBOYACA</t>
  </si>
  <si>
    <t>QUIPAMA</t>
  </si>
  <si>
    <t>RAMIRIQUI</t>
  </si>
  <si>
    <t>RAQUIRA</t>
  </si>
  <si>
    <t>RONDON</t>
  </si>
  <si>
    <t>SABOYA</t>
  </si>
  <si>
    <t>SACHICA</t>
  </si>
  <si>
    <t>SAMACA</t>
  </si>
  <si>
    <t>SANEDUARDO</t>
  </si>
  <si>
    <t>SANJOSEDEPARE</t>
  </si>
  <si>
    <t>SANLUISDEGACENO</t>
  </si>
  <si>
    <t>SANMATEO</t>
  </si>
  <si>
    <t>SANMIGUELDESEMA</t>
  </si>
  <si>
    <t>SANPABLODEBORBUR</t>
  </si>
  <si>
    <t>SANTANA</t>
  </si>
  <si>
    <t>SANTAMARIA</t>
  </si>
  <si>
    <t>SANTAROSADEVITERBO</t>
  </si>
  <si>
    <t>SANTASOFIA</t>
  </si>
  <si>
    <t>SATIVANORTE</t>
  </si>
  <si>
    <t>SATIVASUR</t>
  </si>
  <si>
    <t>SIACHOQUE</t>
  </si>
  <si>
    <t>SOATA</t>
  </si>
  <si>
    <t>SOCOTA</t>
  </si>
  <si>
    <t>SOCHA</t>
  </si>
  <si>
    <t>SOGAMOSO</t>
  </si>
  <si>
    <t>SOMONDOCO</t>
  </si>
  <si>
    <t>SORA</t>
  </si>
  <si>
    <t>SOTAQUIRA</t>
  </si>
  <si>
    <t>SORACA</t>
  </si>
  <si>
    <t>SUSACON</t>
  </si>
  <si>
    <t>SUTAMARCHAN</t>
  </si>
  <si>
    <t>SUTATENZA</t>
  </si>
  <si>
    <t>TASCO</t>
  </si>
  <si>
    <t>TENZA</t>
  </si>
  <si>
    <t>TIBANA</t>
  </si>
  <si>
    <t>TIBASOSA</t>
  </si>
  <si>
    <t>TINJACA</t>
  </si>
  <si>
    <t>TIPACOQUE</t>
  </si>
  <si>
    <t>TOCA</t>
  </si>
  <si>
    <t>TOGUI</t>
  </si>
  <si>
    <t>TOPAGA</t>
  </si>
  <si>
    <t>TOTA</t>
  </si>
  <si>
    <t>TUNUNGUA</t>
  </si>
  <si>
    <t>TURMEQUE</t>
  </si>
  <si>
    <t>TUTA</t>
  </si>
  <si>
    <t>TUTASA</t>
  </si>
  <si>
    <t>UMBITA</t>
  </si>
  <si>
    <t>VENTAQUEMADA</t>
  </si>
  <si>
    <t>VIRACACHA</t>
  </si>
  <si>
    <t>ZETAQUIRA</t>
  </si>
  <si>
    <t>MANIZALES</t>
  </si>
  <si>
    <t>AGUADAS</t>
  </si>
  <si>
    <t>ANSERMA</t>
  </si>
  <si>
    <t>ARANZAZU</t>
  </si>
  <si>
    <t>BELALCAZAR</t>
  </si>
  <si>
    <t>CHINCHINA</t>
  </si>
  <si>
    <t>FILADELFIA</t>
  </si>
  <si>
    <t>LADORADA</t>
  </si>
  <si>
    <t>LAMERCED</t>
  </si>
  <si>
    <t>MANZANARES</t>
  </si>
  <si>
    <t>MARMATO</t>
  </si>
  <si>
    <t>MARQUETALIA</t>
  </si>
  <si>
    <t>MARULANDA</t>
  </si>
  <si>
    <t>NEIRA</t>
  </si>
  <si>
    <t>NORCASIA</t>
  </si>
  <si>
    <t>PACORA</t>
  </si>
  <si>
    <t>PALESTINA</t>
  </si>
  <si>
    <t>PENSILVANIA</t>
  </si>
  <si>
    <t>RIOSUCIO</t>
  </si>
  <si>
    <t>SALAMINA</t>
  </si>
  <si>
    <t>SAMANA</t>
  </si>
  <si>
    <t>SANJOSE</t>
  </si>
  <si>
    <t>SUPIA</t>
  </si>
  <si>
    <t>VICTORIA</t>
  </si>
  <si>
    <t>VILLAMARIA</t>
  </si>
  <si>
    <t>VITERBO</t>
  </si>
  <si>
    <t>FLORENCIA</t>
  </si>
  <si>
    <t>ALBANIA</t>
  </si>
  <si>
    <t>BELENANDAQUIES</t>
  </si>
  <si>
    <t>CARTAGENADELCHAIRA</t>
  </si>
  <si>
    <t>CURILLO</t>
  </si>
  <si>
    <t>ELDONCELLO</t>
  </si>
  <si>
    <t>ELPAUJIL</t>
  </si>
  <si>
    <t>LAMONTAÑITA</t>
  </si>
  <si>
    <t>MILAN</t>
  </si>
  <si>
    <t>MORELIA</t>
  </si>
  <si>
    <t>PUERTORICO</t>
  </si>
  <si>
    <t>SANJOSEDEFRAGUA</t>
  </si>
  <si>
    <t>SANVICENTEDELCAGUAN</t>
  </si>
  <si>
    <t>SOLANO</t>
  </si>
  <si>
    <t>SOLITA</t>
  </si>
  <si>
    <t>POPAYAN</t>
  </si>
  <si>
    <t>ALMAGUER</t>
  </si>
  <si>
    <t>BALBOA</t>
  </si>
  <si>
    <t>BUENOSAIRES</t>
  </si>
  <si>
    <t>CAJIBIO</t>
  </si>
  <si>
    <t>CALDONO</t>
  </si>
  <si>
    <t>CALOTO</t>
  </si>
  <si>
    <t>CORINTO</t>
  </si>
  <si>
    <t>ELTAMBO</t>
  </si>
  <si>
    <t>GUACHENE</t>
  </si>
  <si>
    <t>GUAPI</t>
  </si>
  <si>
    <t>INZA</t>
  </si>
  <si>
    <t>JAMBALO</t>
  </si>
  <si>
    <t>LASIERRA</t>
  </si>
  <si>
    <t>LAVEGA</t>
  </si>
  <si>
    <t>LOPEZ</t>
  </si>
  <si>
    <t>MERCADERES</t>
  </si>
  <si>
    <t>MIRANDA</t>
  </si>
  <si>
    <t>PADILLA</t>
  </si>
  <si>
    <t>PATIA(ELBORDO)</t>
  </si>
  <si>
    <t>PIAMONTE</t>
  </si>
  <si>
    <t>PIENDAMO</t>
  </si>
  <si>
    <t>PUERTOTEJADA</t>
  </si>
  <si>
    <t>PURACE</t>
  </si>
  <si>
    <t>ROSAS</t>
  </si>
  <si>
    <t>SANSEBASTIAN</t>
  </si>
  <si>
    <t>SANTANDERDEQUILICHAO</t>
  </si>
  <si>
    <t>STAROSA</t>
  </si>
  <si>
    <t>SILVIA</t>
  </si>
  <si>
    <t>SOTARA</t>
  </si>
  <si>
    <t>SUAREZ</t>
  </si>
  <si>
    <t>TIMBIO</t>
  </si>
  <si>
    <t>TIMBIQUI</t>
  </si>
  <si>
    <t>TORIBIO</t>
  </si>
  <si>
    <t>TOTORO</t>
  </si>
  <si>
    <t>VILLARICA</t>
  </si>
  <si>
    <t>VALLEDUPAR</t>
  </si>
  <si>
    <t>AGUACHICA</t>
  </si>
  <si>
    <t>AGUSTINCODAZZI</t>
  </si>
  <si>
    <t>ASTREA</t>
  </si>
  <si>
    <t>BECERRIL</t>
  </si>
  <si>
    <t>BOSCONIA</t>
  </si>
  <si>
    <t>CHIMICHAGUA</t>
  </si>
  <si>
    <t>CHIRIGUANA</t>
  </si>
  <si>
    <t>CURUMANI</t>
  </si>
  <si>
    <t>ELCOPEY</t>
  </si>
  <si>
    <t>ELPASO</t>
  </si>
  <si>
    <t>GAMARRA</t>
  </si>
  <si>
    <t>GONZALEZ</t>
  </si>
  <si>
    <t>LAGLORIA</t>
  </si>
  <si>
    <t>LAJAGUAIBIRICO</t>
  </si>
  <si>
    <t>MANAUREBALCONDELCESAR</t>
  </si>
  <si>
    <t>PAILITAS</t>
  </si>
  <si>
    <t>PELAYA</t>
  </si>
  <si>
    <t>PUEBLOBELLO</t>
  </si>
  <si>
    <t>RIODEORO</t>
  </si>
  <si>
    <t>ROBLES(LAPAZ)</t>
  </si>
  <si>
    <t>SANALBERTO</t>
  </si>
  <si>
    <t>SANDIEGO</t>
  </si>
  <si>
    <t>SANMARTIN</t>
  </si>
  <si>
    <t>TAMALAMEQUE</t>
  </si>
  <si>
    <t>MONTERIA</t>
  </si>
  <si>
    <t>AYAPEL</t>
  </si>
  <si>
    <t>CANALETE</t>
  </si>
  <si>
    <t>CERETE</t>
  </si>
  <si>
    <t>CHIMA</t>
  </si>
  <si>
    <t>CHINU</t>
  </si>
  <si>
    <t>CIENAGADEORO</t>
  </si>
  <si>
    <t>COTORRA</t>
  </si>
  <si>
    <t>LAAPARTADA</t>
  </si>
  <si>
    <t>LORICA</t>
  </si>
  <si>
    <t>LOSCORDOBAS</t>
  </si>
  <si>
    <t>MOMIL</t>
  </si>
  <si>
    <t>MONTELIBANO</t>
  </si>
  <si>
    <t>MOÑITOS</t>
  </si>
  <si>
    <t>PLANETARICA</t>
  </si>
  <si>
    <t>PUEBLONUEVO</t>
  </si>
  <si>
    <t>PUERTOESCONDIDO</t>
  </si>
  <si>
    <t>PUERTOLIBERTADOR</t>
  </si>
  <si>
    <t>PURISIMA</t>
  </si>
  <si>
    <t>SAHAGUN</t>
  </si>
  <si>
    <t>SANANDRESSOTAVENTO</t>
  </si>
  <si>
    <t>SANANTERO</t>
  </si>
  <si>
    <t>SANBERNARDOVIENTO</t>
  </si>
  <si>
    <t>SANJOSEDEURE</t>
  </si>
  <si>
    <t>SANPELAYO</t>
  </si>
  <si>
    <t>TIERRALTA</t>
  </si>
  <si>
    <t>TUCHIN</t>
  </si>
  <si>
    <t>VALENCIA</t>
  </si>
  <si>
    <t>AGUADEDIOS</t>
  </si>
  <si>
    <t>ALBAN</t>
  </si>
  <si>
    <t>ANAPOIMA</t>
  </si>
  <si>
    <t>ANOLAIMA</t>
  </si>
  <si>
    <t>ARBELAEZ</t>
  </si>
  <si>
    <t>BELTRAN</t>
  </si>
  <si>
    <t>BITUIMA</t>
  </si>
  <si>
    <t>BOJACA</t>
  </si>
  <si>
    <t>CABRERA</t>
  </si>
  <si>
    <t>CACHIPAY</t>
  </si>
  <si>
    <t>CAJICA</t>
  </si>
  <si>
    <t>CAPARRAPI</t>
  </si>
  <si>
    <t>CAQUEZA</t>
  </si>
  <si>
    <t>CARMENDECARUPA</t>
  </si>
  <si>
    <t>CHAGUANI</t>
  </si>
  <si>
    <t>CHIA</t>
  </si>
  <si>
    <t>CHIPAQUE</t>
  </si>
  <si>
    <t>CHOACHI</t>
  </si>
  <si>
    <t>CHOCONTA</t>
  </si>
  <si>
    <t>COGUA</t>
  </si>
  <si>
    <t>COTA</t>
  </si>
  <si>
    <t>CUCUNUBA</t>
  </si>
  <si>
    <t>ELCOLEGIO</t>
  </si>
  <si>
    <t>ELROSAL</t>
  </si>
  <si>
    <t>FACATATIVA</t>
  </si>
  <si>
    <t>FOMEQUE</t>
  </si>
  <si>
    <t>FOSCA</t>
  </si>
  <si>
    <t>FUNZA</t>
  </si>
  <si>
    <t>FUQUENE</t>
  </si>
  <si>
    <t>FUSAGASUGA</t>
  </si>
  <si>
    <t>GACHALA</t>
  </si>
  <si>
    <t>GACHANCIPA</t>
  </si>
  <si>
    <t>GACHETA</t>
  </si>
  <si>
    <t>GAMA</t>
  </si>
  <si>
    <t>GIRARDOT</t>
  </si>
  <si>
    <t>GUACHETA</t>
  </si>
  <si>
    <t>GUADUAS</t>
  </si>
  <si>
    <t>GUASCA</t>
  </si>
  <si>
    <t>GUATAQUI</t>
  </si>
  <si>
    <t>GUATAVITA</t>
  </si>
  <si>
    <t>GUAYABALDESIQUIMA</t>
  </si>
  <si>
    <t>GUAYABETAL</t>
  </si>
  <si>
    <t>GUTIERREZ</t>
  </si>
  <si>
    <t>JERUSALEN</t>
  </si>
  <si>
    <t>JUNIN</t>
  </si>
  <si>
    <t>LACALERA</t>
  </si>
  <si>
    <t>LAMESA</t>
  </si>
  <si>
    <t>LAPALMA</t>
  </si>
  <si>
    <t>LAPEÑA</t>
  </si>
  <si>
    <t>LENGUAZAQUE</t>
  </si>
  <si>
    <t>MACHETA</t>
  </si>
  <si>
    <t>MADRID</t>
  </si>
  <si>
    <t>MANTA</t>
  </si>
  <si>
    <t>MEDINA</t>
  </si>
  <si>
    <t>MOSQUERA</t>
  </si>
  <si>
    <t>NEMOCON</t>
  </si>
  <si>
    <t>NILO</t>
  </si>
  <si>
    <t>NIMAIMA</t>
  </si>
  <si>
    <t>NOCAIMA</t>
  </si>
  <si>
    <t>VENECIA(OSPINAPEREZ)</t>
  </si>
  <si>
    <t>PACHO</t>
  </si>
  <si>
    <t>PAIME</t>
  </si>
  <si>
    <t>PANDI</t>
  </si>
  <si>
    <t>PARATEBUENO</t>
  </si>
  <si>
    <t>PASCA</t>
  </si>
  <si>
    <t>PUERTOSALGAR</t>
  </si>
  <si>
    <t>PULI</t>
  </si>
  <si>
    <t>QUEBRADANEGRA</t>
  </si>
  <si>
    <t>QUETAME</t>
  </si>
  <si>
    <t>QUIPILE</t>
  </si>
  <si>
    <t>RAFAELREYES</t>
  </si>
  <si>
    <t>RICAURTE</t>
  </si>
  <si>
    <t>SANANTONIODELTEQUENDAMA</t>
  </si>
  <si>
    <t>SANBERNARDO</t>
  </si>
  <si>
    <t>SANCAYETANO</t>
  </si>
  <si>
    <t>SANJUANDERIOSECO</t>
  </si>
  <si>
    <t>SASAIMA</t>
  </si>
  <si>
    <t>SESQUILE</t>
  </si>
  <si>
    <t>SIBATE</t>
  </si>
  <si>
    <t>SILVANIA</t>
  </si>
  <si>
    <t>SIMIJACA</t>
  </si>
  <si>
    <t>SOACHA</t>
  </si>
  <si>
    <t>SOPO</t>
  </si>
  <si>
    <t>SUBACHOQUE</t>
  </si>
  <si>
    <t>SUESCA</t>
  </si>
  <si>
    <t>SUPATA</t>
  </si>
  <si>
    <t>SUSA</t>
  </si>
  <si>
    <t>SUTATAUSA</t>
  </si>
  <si>
    <t>TABIO</t>
  </si>
  <si>
    <t>TAUSA</t>
  </si>
  <si>
    <t>TENA</t>
  </si>
  <si>
    <t>TENJO</t>
  </si>
  <si>
    <t>TIBACUY</t>
  </si>
  <si>
    <t>TIBIRITA</t>
  </si>
  <si>
    <t>TOCAIMA</t>
  </si>
  <si>
    <t>TOCANCIPA</t>
  </si>
  <si>
    <t>TOPAIPI</t>
  </si>
  <si>
    <t>UBALA</t>
  </si>
  <si>
    <t>UBAQUE</t>
  </si>
  <si>
    <t>UBATE</t>
  </si>
  <si>
    <t>UNE</t>
  </si>
  <si>
    <t>UTICA</t>
  </si>
  <si>
    <t>VERGARA</t>
  </si>
  <si>
    <t>VIANI</t>
  </si>
  <si>
    <t>VILLAGOMEZ</t>
  </si>
  <si>
    <t>VILLAPINZON</t>
  </si>
  <si>
    <t>VILLETA</t>
  </si>
  <si>
    <t>VIOTA</t>
  </si>
  <si>
    <t>YACOPI</t>
  </si>
  <si>
    <t>ZIPACON</t>
  </si>
  <si>
    <t>ZIPAQUIRA</t>
  </si>
  <si>
    <t>QUIBDO</t>
  </si>
  <si>
    <t>ACANDI</t>
  </si>
  <si>
    <t>ALTOBAUDO(PIEDEPATO)</t>
  </si>
  <si>
    <t>ATRATO</t>
  </si>
  <si>
    <t>BAGADO</t>
  </si>
  <si>
    <t>BAHIASOLANO(MUTIS)</t>
  </si>
  <si>
    <t>BAJOBAUDO(PIZARRO)</t>
  </si>
  <si>
    <t>BOJAYA(BELLAVISTA)</t>
  </si>
  <si>
    <t>CANTONDESANPABLO</t>
  </si>
  <si>
    <t>CARMENDELDARIEN</t>
  </si>
  <si>
    <t>CERTEGUI</t>
  </si>
  <si>
    <t>CONDOTO</t>
  </si>
  <si>
    <t>ELCARMEN</t>
  </si>
  <si>
    <t>LITORALDELSANJUAN</t>
  </si>
  <si>
    <t>ISTMINA</t>
  </si>
  <si>
    <t>JURADO</t>
  </si>
  <si>
    <t>LLORO</t>
  </si>
  <si>
    <t>MEDIOATRATO</t>
  </si>
  <si>
    <t>MEDIOBAUDO(BOCADEPEPE)</t>
  </si>
  <si>
    <t>MEDIOSANJUAN</t>
  </si>
  <si>
    <t>NOVITA</t>
  </si>
  <si>
    <t>NUQUI</t>
  </si>
  <si>
    <t>RIOIRO</t>
  </si>
  <si>
    <t>RIOQUITO</t>
  </si>
  <si>
    <t>SANJOSEDELPALMAR</t>
  </si>
  <si>
    <t>SIPI</t>
  </si>
  <si>
    <t>TADO</t>
  </si>
  <si>
    <t>UNGUIA</t>
  </si>
  <si>
    <t>UNIONPANAMERICANA</t>
  </si>
  <si>
    <t>NEIVA</t>
  </si>
  <si>
    <t>ACEVEDO</t>
  </si>
  <si>
    <t>AGRADO</t>
  </si>
  <si>
    <t>AIPE</t>
  </si>
  <si>
    <t>ALGECIRAS</t>
  </si>
  <si>
    <t>ALTAMIRA</t>
  </si>
  <si>
    <t>BARAYA</t>
  </si>
  <si>
    <t>CAMPOALEGRE</t>
  </si>
  <si>
    <t>COLOMBIA</t>
  </si>
  <si>
    <t>ELIAS</t>
  </si>
  <si>
    <t>GARZON</t>
  </si>
  <si>
    <t>GIGANTE</t>
  </si>
  <si>
    <t>HOBO</t>
  </si>
  <si>
    <t>IQUIRA</t>
  </si>
  <si>
    <t>ISNOS</t>
  </si>
  <si>
    <t>LAARGENTINA</t>
  </si>
  <si>
    <t>LAPLATA</t>
  </si>
  <si>
    <t>NATAGA</t>
  </si>
  <si>
    <t>OPORAPA</t>
  </si>
  <si>
    <t>PAICOL</t>
  </si>
  <si>
    <t>PALERMO</t>
  </si>
  <si>
    <t>PITAL</t>
  </si>
  <si>
    <t>PITALITO</t>
  </si>
  <si>
    <t>RIVERA</t>
  </si>
  <si>
    <t>SALADOBLANCO</t>
  </si>
  <si>
    <t>SANAGUSTIN</t>
  </si>
  <si>
    <t>SUAZA</t>
  </si>
  <si>
    <t>TARQUI</t>
  </si>
  <si>
    <t>TESALIA</t>
  </si>
  <si>
    <t>TELLO</t>
  </si>
  <si>
    <t>TERUEL</t>
  </si>
  <si>
    <t>TIMANA</t>
  </si>
  <si>
    <t>VILLAVIEJA</t>
  </si>
  <si>
    <t>YAGUARA</t>
  </si>
  <si>
    <t>RIOHACHA</t>
  </si>
  <si>
    <t>BARRANCAS</t>
  </si>
  <si>
    <t>DIBULLA</t>
  </si>
  <si>
    <t>DISTRACCION</t>
  </si>
  <si>
    <t>ELMOLINO</t>
  </si>
  <si>
    <t>FONSECA</t>
  </si>
  <si>
    <t>HATONUEVO</t>
  </si>
  <si>
    <t>LAJAGUADELPILAR</t>
  </si>
  <si>
    <t>MAICAO</t>
  </si>
  <si>
    <t>MANAURE</t>
  </si>
  <si>
    <t>SANJUANDELCESAR</t>
  </si>
  <si>
    <t>URIBIA</t>
  </si>
  <si>
    <t>URUMITA</t>
  </si>
  <si>
    <t>SANTAMARTA</t>
  </si>
  <si>
    <t>ALGARROBO</t>
  </si>
  <si>
    <t>ARACATACA</t>
  </si>
  <si>
    <t>ARIGUANI</t>
  </si>
  <si>
    <t>CERROSANANTONIO</t>
  </si>
  <si>
    <t>CHIVOLO</t>
  </si>
  <si>
    <t>CIENAGA</t>
  </si>
  <si>
    <t>ELBANCO</t>
  </si>
  <si>
    <t>ELPIÑON</t>
  </si>
  <si>
    <t>ELRETEN</t>
  </si>
  <si>
    <t>FUNDACION</t>
  </si>
  <si>
    <t>GUAMAL</t>
  </si>
  <si>
    <t>NUEVAGRANADA</t>
  </si>
  <si>
    <t>PEDRAZA</t>
  </si>
  <si>
    <t>PIJIÑODELCARMEN</t>
  </si>
  <si>
    <t>PIVIJAY</t>
  </si>
  <si>
    <t>PLATO</t>
  </si>
  <si>
    <t>PUEBLOVIEJO</t>
  </si>
  <si>
    <t>REMOLINO</t>
  </si>
  <si>
    <t>SABANASDESANANGEL</t>
  </si>
  <si>
    <t>SANSEBASTIANDEBUENAVISTA</t>
  </si>
  <si>
    <t>SANZENON</t>
  </si>
  <si>
    <t>SANTAANA</t>
  </si>
  <si>
    <t>SANTABARBARADEPINTO</t>
  </si>
  <si>
    <t>SITIONUEVO</t>
  </si>
  <si>
    <t>TENERIFE</t>
  </si>
  <si>
    <t>ZAPAYAN</t>
  </si>
  <si>
    <t>ZONABANANERA</t>
  </si>
  <si>
    <t>VILLAVICENCIO</t>
  </si>
  <si>
    <t>ACACIAS</t>
  </si>
  <si>
    <t>BARRANCADEUPIA</t>
  </si>
  <si>
    <t>CABUYARO</t>
  </si>
  <si>
    <t>CASTILLALANUEVA</t>
  </si>
  <si>
    <t>CUBARRAL</t>
  </si>
  <si>
    <t>CUMARAL</t>
  </si>
  <si>
    <t>ELCALVARIO</t>
  </si>
  <si>
    <t>ELCASTILLO</t>
  </si>
  <si>
    <t>ELDORADO</t>
  </si>
  <si>
    <t>FUENTEDEORO</t>
  </si>
  <si>
    <t>MAPIRIPAN</t>
  </si>
  <si>
    <t>MESETAS</t>
  </si>
  <si>
    <t>LAMACARENA</t>
  </si>
  <si>
    <t>LAURIBE</t>
  </si>
  <si>
    <t>LEJANIAS</t>
  </si>
  <si>
    <t>PUERTOCONCORDIA</t>
  </si>
  <si>
    <t>PUERTOGAITAN</t>
  </si>
  <si>
    <t>PUERTOLOPEZ</t>
  </si>
  <si>
    <t>PUERTOLLERAS</t>
  </si>
  <si>
    <t>RESTREPO</t>
  </si>
  <si>
    <t>SANCARLOSGUAROA</t>
  </si>
  <si>
    <t>SANJUANDEARAMA</t>
  </si>
  <si>
    <t>SANJUANITO</t>
  </si>
  <si>
    <t>VISTAHERMOSA</t>
  </si>
  <si>
    <t>PASTO</t>
  </si>
  <si>
    <t>ALDAÑA</t>
  </si>
  <si>
    <t>ANCUYA</t>
  </si>
  <si>
    <t>ARBOLEDA</t>
  </si>
  <si>
    <t>BARBACOAS</t>
  </si>
  <si>
    <t>BUESACO</t>
  </si>
  <si>
    <t>COLON(GENOVA)</t>
  </si>
  <si>
    <t>CONSACA</t>
  </si>
  <si>
    <t>CONTADERO</t>
  </si>
  <si>
    <t>CUASPUD</t>
  </si>
  <si>
    <t>CUMBAL</t>
  </si>
  <si>
    <t>CUMBITARA</t>
  </si>
  <si>
    <t>CHACHAGUI</t>
  </si>
  <si>
    <t>ELCHARCO</t>
  </si>
  <si>
    <t>ELPEÑOL</t>
  </si>
  <si>
    <t>ELROSARIO</t>
  </si>
  <si>
    <t>ELTABLON</t>
  </si>
  <si>
    <t>FUNES</t>
  </si>
  <si>
    <t>GUACHUCAL</t>
  </si>
  <si>
    <t>GUAITARILLA</t>
  </si>
  <si>
    <t>GUALMATAN</t>
  </si>
  <si>
    <t>ILES</t>
  </si>
  <si>
    <t>IMUES</t>
  </si>
  <si>
    <t>IPIALES</t>
  </si>
  <si>
    <t>LACRUZ</t>
  </si>
  <si>
    <t>LAFLORIDA</t>
  </si>
  <si>
    <t>LALLANADA</t>
  </si>
  <si>
    <t>LATOLA</t>
  </si>
  <si>
    <t>LINARES</t>
  </si>
  <si>
    <t>LOSANDES</t>
  </si>
  <si>
    <t>MAGUI</t>
  </si>
  <si>
    <t>MALLAMA</t>
  </si>
  <si>
    <t>OLAYAHERRERA</t>
  </si>
  <si>
    <t>OSPINA</t>
  </si>
  <si>
    <t>PIZARRO</t>
  </si>
  <si>
    <t>POLICARPA</t>
  </si>
  <si>
    <t>POTOSI</t>
  </si>
  <si>
    <t>PROVIDENCIA</t>
  </si>
  <si>
    <t>PUERRES</t>
  </si>
  <si>
    <t>PUPIALES</t>
  </si>
  <si>
    <t>ROBERTOPAYAN</t>
  </si>
  <si>
    <t>SAMANIEGO</t>
  </si>
  <si>
    <t>SANDONA</t>
  </si>
  <si>
    <t>SANLORENZO</t>
  </si>
  <si>
    <t>SANPEDRODECARTAGO</t>
  </si>
  <si>
    <t>SANTACRUZ</t>
  </si>
  <si>
    <t>SAPUYES</t>
  </si>
  <si>
    <t>TAMINANGO</t>
  </si>
  <si>
    <t>TANGUA</t>
  </si>
  <si>
    <t>TUMACO</t>
  </si>
  <si>
    <t>TUQUERRES</t>
  </si>
  <si>
    <t>YACUANQUER</t>
  </si>
  <si>
    <t>CUCUTA</t>
  </si>
  <si>
    <t>ABREGO</t>
  </si>
  <si>
    <t>ARBOLEDAS</t>
  </si>
  <si>
    <t>BOCHALEMA</t>
  </si>
  <si>
    <t>BUCARASICA</t>
  </si>
  <si>
    <t>CACOTA</t>
  </si>
  <si>
    <t>CACHIRA</t>
  </si>
  <si>
    <t>CHINACOTA</t>
  </si>
  <si>
    <t>CHITAGA</t>
  </si>
  <si>
    <t>CONVENCION</t>
  </si>
  <si>
    <t>CUCUTILLA</t>
  </si>
  <si>
    <t>DURANIA</t>
  </si>
  <si>
    <t>ELTARRA</t>
  </si>
  <si>
    <t>ELZULIA</t>
  </si>
  <si>
    <t>GRAMALOTE</t>
  </si>
  <si>
    <t>HACARI</t>
  </si>
  <si>
    <t>HERRAN</t>
  </si>
  <si>
    <t>LABATECA</t>
  </si>
  <si>
    <t>LAESPERANZA</t>
  </si>
  <si>
    <t>LAPLAYA</t>
  </si>
  <si>
    <t>LOSPATIOS</t>
  </si>
  <si>
    <t>LOURDES</t>
  </si>
  <si>
    <t>MUTISCUA</t>
  </si>
  <si>
    <t>OCAÑA</t>
  </si>
  <si>
    <t>PAMPLONA</t>
  </si>
  <si>
    <t>PAMPLONITA</t>
  </si>
  <si>
    <t>PUERTOSANTANDER</t>
  </si>
  <si>
    <t>RAGONVALIA</t>
  </si>
  <si>
    <t>SALAZAR</t>
  </si>
  <si>
    <t>SANCALIXTO</t>
  </si>
  <si>
    <t>SANTIAGO</t>
  </si>
  <si>
    <t>SARDINATA</t>
  </si>
  <si>
    <t>SILOS</t>
  </si>
  <si>
    <t>TEORAMA</t>
  </si>
  <si>
    <t>TIBU</t>
  </si>
  <si>
    <t>VILLACARO</t>
  </si>
  <si>
    <t>VILLADELROSARIO</t>
  </si>
  <si>
    <t>CALARCA</t>
  </si>
  <si>
    <t>CIRCASIA</t>
  </si>
  <si>
    <t>FILANDIA</t>
  </si>
  <si>
    <t>GENOVA</t>
  </si>
  <si>
    <t>LATEBAIDA</t>
  </si>
  <si>
    <t>MONTENEGRO</t>
  </si>
  <si>
    <t>PIJAO</t>
  </si>
  <si>
    <t>QUIMBAYA</t>
  </si>
  <si>
    <t>SALENTO</t>
  </si>
  <si>
    <t>PEREIRA</t>
  </si>
  <si>
    <t>APIA</t>
  </si>
  <si>
    <t>BELENDEUMBRIA</t>
  </si>
  <si>
    <t>DOSQUEBRADAS</t>
  </si>
  <si>
    <t>GUATICA</t>
  </si>
  <si>
    <t>LACELIA</t>
  </si>
  <si>
    <t>LAVIRGINIA</t>
  </si>
  <si>
    <t>MARSELLA</t>
  </si>
  <si>
    <t>MISTRATO</t>
  </si>
  <si>
    <t>PUEBLORICO</t>
  </si>
  <si>
    <t>QUINCHIA</t>
  </si>
  <si>
    <t>SANTAROSADECABAL</t>
  </si>
  <si>
    <t>BUCARAMANGA</t>
  </si>
  <si>
    <t>AGUADA</t>
  </si>
  <si>
    <t>ARATOCA</t>
  </si>
  <si>
    <t>BARICHARA</t>
  </si>
  <si>
    <t>BARRANCABERMEJA</t>
  </si>
  <si>
    <t>CALIFORNIA</t>
  </si>
  <si>
    <t>CAPITANEJO</t>
  </si>
  <si>
    <t>CARCASI</t>
  </si>
  <si>
    <t>CEPITA</t>
  </si>
  <si>
    <t>CERRITO</t>
  </si>
  <si>
    <t>CHARALA</t>
  </si>
  <si>
    <t>CHARTA</t>
  </si>
  <si>
    <t>CHIPATA</t>
  </si>
  <si>
    <t>CIMITARRA</t>
  </si>
  <si>
    <t>CONFINES</t>
  </si>
  <si>
    <t>CONTRATACION</t>
  </si>
  <si>
    <t>COROMORO</t>
  </si>
  <si>
    <t>CURITI</t>
  </si>
  <si>
    <t>ELGUACAMAYO</t>
  </si>
  <si>
    <t>ELPLAYON</t>
  </si>
  <si>
    <t>ENCINO</t>
  </si>
  <si>
    <t>ENCISO</t>
  </si>
  <si>
    <t>FLORIAN</t>
  </si>
  <si>
    <t>FLORIDABLANCA</t>
  </si>
  <si>
    <t>GALAN</t>
  </si>
  <si>
    <t>GAMBITA</t>
  </si>
  <si>
    <t>GIRON</t>
  </si>
  <si>
    <t>GUACA</t>
  </si>
  <si>
    <t>GUAPOTA</t>
  </si>
  <si>
    <t>GUAVATA</t>
  </si>
  <si>
    <t>GUEPSA</t>
  </si>
  <si>
    <t>HATO</t>
  </si>
  <si>
    <t>JESUSMARIA</t>
  </si>
  <si>
    <t>JORDAN</t>
  </si>
  <si>
    <t>LABELLEZA</t>
  </si>
  <si>
    <t>LANDAZURI</t>
  </si>
  <si>
    <t>LAPAZ</t>
  </si>
  <si>
    <t>LEBRIJA</t>
  </si>
  <si>
    <t>LOSSANTOS</t>
  </si>
  <si>
    <t>MACARAVITA</t>
  </si>
  <si>
    <t>MALAGA</t>
  </si>
  <si>
    <t>MATANZA</t>
  </si>
  <si>
    <t>MOGOTES</t>
  </si>
  <si>
    <t>MOLAGAVITA</t>
  </si>
  <si>
    <t>OCAMONTE</t>
  </si>
  <si>
    <t>OIBA</t>
  </si>
  <si>
    <t>ONZAGA</t>
  </si>
  <si>
    <t>PALMAR</t>
  </si>
  <si>
    <t>PALMASDELSOCORRO</t>
  </si>
  <si>
    <t>PARAMO</t>
  </si>
  <si>
    <t>PIEDECUESTA</t>
  </si>
  <si>
    <t>PINCHOTE</t>
  </si>
  <si>
    <t>PUENTENACIONAL</t>
  </si>
  <si>
    <t>PUERTOPARRA</t>
  </si>
  <si>
    <t>PUERTOWILCHES</t>
  </si>
  <si>
    <t>SABANADETORRES</t>
  </si>
  <si>
    <t>SANBENITO</t>
  </si>
  <si>
    <t>SANGIL</t>
  </si>
  <si>
    <t>SANJOAQUIN</t>
  </si>
  <si>
    <t>SANJOSEDEMIRANDA</t>
  </si>
  <si>
    <t>SANMIGUEL</t>
  </si>
  <si>
    <t>SANVICENTEDECHUCURI</t>
  </si>
  <si>
    <t>SANTAHELENA</t>
  </si>
  <si>
    <t>SIMACOTA</t>
  </si>
  <si>
    <t>SOCORRO</t>
  </si>
  <si>
    <t>SUAITA</t>
  </si>
  <si>
    <t>SURATA</t>
  </si>
  <si>
    <t>TONA</t>
  </si>
  <si>
    <t>VALLESANJOSE</t>
  </si>
  <si>
    <t>VELEZ</t>
  </si>
  <si>
    <t>VETAS</t>
  </si>
  <si>
    <t>ZAPATOCA</t>
  </si>
  <si>
    <t>SINCELEJO</t>
  </si>
  <si>
    <t>CAIMITO</t>
  </si>
  <si>
    <t>COLOSO</t>
  </si>
  <si>
    <t>COROZAL</t>
  </si>
  <si>
    <t>COVEÑAS</t>
  </si>
  <si>
    <t>CHALAN</t>
  </si>
  <si>
    <t>ELROBLE</t>
  </si>
  <si>
    <t>GALERAS</t>
  </si>
  <si>
    <t>GUARANDA</t>
  </si>
  <si>
    <t>LOSPALMITOS</t>
  </si>
  <si>
    <t>MAJAGUAL</t>
  </si>
  <si>
    <t>MORROA</t>
  </si>
  <si>
    <t>OVEJAS</t>
  </si>
  <si>
    <t>PALMITO</t>
  </si>
  <si>
    <t>SAMPUES</t>
  </si>
  <si>
    <t>SANBENITOABAD</t>
  </si>
  <si>
    <t>SANJUANDEBETULIA</t>
  </si>
  <si>
    <t>SANMARCOS</t>
  </si>
  <si>
    <t>SANONOFRE</t>
  </si>
  <si>
    <t>SINCE</t>
  </si>
  <si>
    <t>TOLU</t>
  </si>
  <si>
    <t>TOLUVIEJO</t>
  </si>
  <si>
    <t>IBAGUE</t>
  </si>
  <si>
    <t>ALPUJARRA</t>
  </si>
  <si>
    <t>ALVARADO</t>
  </si>
  <si>
    <t>AMBALEMA</t>
  </si>
  <si>
    <t>ANZOATEGUI</t>
  </si>
  <si>
    <t>ARMERO(GUAYABAL)</t>
  </si>
  <si>
    <t>ATACO</t>
  </si>
  <si>
    <t>CAJAMARCA</t>
  </si>
  <si>
    <t>CARMENAPICALA</t>
  </si>
  <si>
    <t>CASABIANCA</t>
  </si>
  <si>
    <t>CHAPARRAL</t>
  </si>
  <si>
    <t>COELLO</t>
  </si>
  <si>
    <t>COYAIMA</t>
  </si>
  <si>
    <t>CUNDAY</t>
  </si>
  <si>
    <t>DOLORES</t>
  </si>
  <si>
    <t>ESPINAL</t>
  </si>
  <si>
    <t>FALAN</t>
  </si>
  <si>
    <t>FLANDES</t>
  </si>
  <si>
    <t>FRESNO</t>
  </si>
  <si>
    <t>GUAMO</t>
  </si>
  <si>
    <t>HERVEO</t>
  </si>
  <si>
    <t>HONDA</t>
  </si>
  <si>
    <t>ICONONZO</t>
  </si>
  <si>
    <t>LERIDA</t>
  </si>
  <si>
    <t>LIBANO</t>
  </si>
  <si>
    <t>MARIQUITA</t>
  </si>
  <si>
    <t>MELGAR</t>
  </si>
  <si>
    <t>MURILLO</t>
  </si>
  <si>
    <t>NATAGAIMA</t>
  </si>
  <si>
    <t>ORTEGA</t>
  </si>
  <si>
    <t>PALOCABILDO</t>
  </si>
  <si>
    <t>PIEDRAS</t>
  </si>
  <si>
    <t>PLANADAS</t>
  </si>
  <si>
    <t>PRADO</t>
  </si>
  <si>
    <t>PURIFICACION</t>
  </si>
  <si>
    <t>RIOBLANCO</t>
  </si>
  <si>
    <t>RONCESVALLES</t>
  </si>
  <si>
    <t>ROVIRA</t>
  </si>
  <si>
    <t>SALDAÑA</t>
  </si>
  <si>
    <t>SANANTONIO</t>
  </si>
  <si>
    <t>SANTAISABEL</t>
  </si>
  <si>
    <t>VALLEDESJUAN</t>
  </si>
  <si>
    <t>VENADILLO</t>
  </si>
  <si>
    <t>VILLAHERMOSA</t>
  </si>
  <si>
    <t>VILLARRICA</t>
  </si>
  <si>
    <t>CALI</t>
  </si>
  <si>
    <t>ALCALA</t>
  </si>
  <si>
    <t>ANDALUCIA</t>
  </si>
  <si>
    <t>ANSERMANUEVO</t>
  </si>
  <si>
    <t>BUENAVENTURA</t>
  </si>
  <si>
    <t>BUGA</t>
  </si>
  <si>
    <t>BUGALAGRANDE</t>
  </si>
  <si>
    <t>CAICEDONIA</t>
  </si>
  <si>
    <t>CALIMA(DARIEN)</t>
  </si>
  <si>
    <t>CARTAGO</t>
  </si>
  <si>
    <t>DAGUA</t>
  </si>
  <si>
    <t>ELAGUILA</t>
  </si>
  <si>
    <t>ELCAIRO</t>
  </si>
  <si>
    <t>ELCERRITO</t>
  </si>
  <si>
    <t>ELDOVIO</t>
  </si>
  <si>
    <t>FLORIDA</t>
  </si>
  <si>
    <t>GINEBRA</t>
  </si>
  <si>
    <t>GUACARI</t>
  </si>
  <si>
    <t>JAMUNDI</t>
  </si>
  <si>
    <t>LACUMBRE</t>
  </si>
  <si>
    <t>OBANDO</t>
  </si>
  <si>
    <t>PALMIRA</t>
  </si>
  <si>
    <t>PRADERA</t>
  </si>
  <si>
    <t>RIOFRIO</t>
  </si>
  <si>
    <t>ROLDANILLO</t>
  </si>
  <si>
    <t>SEVILLA</t>
  </si>
  <si>
    <t>TORO</t>
  </si>
  <si>
    <t>TRUJILLO</t>
  </si>
  <si>
    <t>TULUA</t>
  </si>
  <si>
    <t>ULLOA</t>
  </si>
  <si>
    <t>VERSALLES</t>
  </si>
  <si>
    <t>VIJES</t>
  </si>
  <si>
    <t>YOTOCO</t>
  </si>
  <si>
    <t>YUMBO</t>
  </si>
  <si>
    <t>ZARZAL</t>
  </si>
  <si>
    <t>ARAUQUITA</t>
  </si>
  <si>
    <t>CRAVONORTE</t>
  </si>
  <si>
    <t>FORTUL</t>
  </si>
  <si>
    <t>PUERTORONDON</t>
  </si>
  <si>
    <t>SARAVENA</t>
  </si>
  <si>
    <t>TAME</t>
  </si>
  <si>
    <t>YOPAL</t>
  </si>
  <si>
    <t>AGUAZUL</t>
  </si>
  <si>
    <t>CHAMEZA</t>
  </si>
  <si>
    <t>HATOCOROZAL</t>
  </si>
  <si>
    <t>LASALINA</t>
  </si>
  <si>
    <t>MANI</t>
  </si>
  <si>
    <t>MONTERREY</t>
  </si>
  <si>
    <t>NUNCHIA</t>
  </si>
  <si>
    <t>OROCUE</t>
  </si>
  <si>
    <t>PAZDEARIPORO</t>
  </si>
  <si>
    <t>PORE</t>
  </si>
  <si>
    <t>RECETOR</t>
  </si>
  <si>
    <t>SACAMA</t>
  </si>
  <si>
    <t>SANLUISDEPALENQUE</t>
  </si>
  <si>
    <t>TAMARA</t>
  </si>
  <si>
    <t>TAURAMENA</t>
  </si>
  <si>
    <t>TRINIDAD</t>
  </si>
  <si>
    <t>MOCOA</t>
  </si>
  <si>
    <t>COLON</t>
  </si>
  <si>
    <t>ORITO</t>
  </si>
  <si>
    <t>PUERTOASIS</t>
  </si>
  <si>
    <t>PUERTOCAYCEDO</t>
  </si>
  <si>
    <t>PUERTOGUZMAN</t>
  </si>
  <si>
    <t>PUERTOLEGUIZAMO</t>
  </si>
  <si>
    <t>SIBUNDOY</t>
  </si>
  <si>
    <t>VALLEDELGUAMUEZ</t>
  </si>
  <si>
    <t>VILLAGARZON</t>
  </si>
  <si>
    <t>LETICIA</t>
  </si>
  <si>
    <t>PUERTONARIÑO</t>
  </si>
  <si>
    <t>PUERTOINIRIDA</t>
  </si>
  <si>
    <t>SANJOSEDELGUAVIARE</t>
  </si>
  <si>
    <t>ELRETORNO</t>
  </si>
  <si>
    <t>MITU</t>
  </si>
  <si>
    <t>CARURU</t>
  </si>
  <si>
    <t>TARAIRA</t>
  </si>
  <si>
    <t>PUERTOCARREÑO</t>
  </si>
  <si>
    <t>LAPRIMAVERA</t>
  </si>
  <si>
    <t>SANTAROSALIA</t>
  </si>
  <si>
    <t>CUMARIBO</t>
  </si>
  <si>
    <t>DTO_AMAZONAS</t>
  </si>
  <si>
    <t>DTO_ANTIOQUIA</t>
  </si>
  <si>
    <t>DTO_ARAUCA</t>
  </si>
  <si>
    <t>DTO_ATLANTICO</t>
  </si>
  <si>
    <t>DTO_BOLIVAR</t>
  </si>
  <si>
    <t>DTO_BOYACA</t>
  </si>
  <si>
    <t>DTO_CALDAS</t>
  </si>
  <si>
    <t>DTO_CAQUETA</t>
  </si>
  <si>
    <t>DTO_CASANARE</t>
  </si>
  <si>
    <t>DTO_CAUCA</t>
  </si>
  <si>
    <t>DTO_CESAR</t>
  </si>
  <si>
    <t>DTO_CHOCO</t>
  </si>
  <si>
    <t>DTO_CORDOBA</t>
  </si>
  <si>
    <t>DTO_CUNDINAMARCA</t>
  </si>
  <si>
    <t>DTO_GUAINIA</t>
  </si>
  <si>
    <t>DTO_GUAJIRA</t>
  </si>
  <si>
    <t>DTO_GUAVIARE</t>
  </si>
  <si>
    <t>DTO_HUILA</t>
  </si>
  <si>
    <t>DTO_MAGDALENA</t>
  </si>
  <si>
    <t>DTO_META</t>
  </si>
  <si>
    <t>DTO_NARIÑO</t>
  </si>
  <si>
    <t>DTO_NORTE_DE_SANTANDER</t>
  </si>
  <si>
    <t>DTO_PUTUMAYO</t>
  </si>
  <si>
    <t>DTO_QUINDIO</t>
  </si>
  <si>
    <t>DTO_RISARALDA</t>
  </si>
  <si>
    <t>DTO_SAN_ANDRES</t>
  </si>
  <si>
    <t>DTO_SANTANDER</t>
  </si>
  <si>
    <t>DTO_SUCRE</t>
  </si>
  <si>
    <t>DTO_TOLIMA</t>
  </si>
  <si>
    <t>DTO_VALLE_DEL_CAUCA</t>
  </si>
  <si>
    <t>DTO_VAUPES</t>
  </si>
  <si>
    <t>DTO_VICHADA</t>
  </si>
  <si>
    <t>3 - Agua Potable y Saneamiento Básico</t>
  </si>
  <si>
    <t>APSB</t>
  </si>
  <si>
    <t>BOGOTA_DC</t>
  </si>
  <si>
    <t>SGP Alimentación escolar</t>
  </si>
  <si>
    <t>Participación</t>
  </si>
  <si>
    <t>4.4 Pobreza - General</t>
  </si>
  <si>
    <t>4.3 Población - General</t>
  </si>
  <si>
    <t>4.2 Pobreza - Menor 25 mil hab</t>
  </si>
  <si>
    <t>4.1 Población - Menor 25mil hab</t>
  </si>
  <si>
    <t>4 - Propósito General</t>
  </si>
  <si>
    <t>1 - Educación</t>
  </si>
  <si>
    <t>6 - AE Ribereños</t>
  </si>
  <si>
    <t>7 - AE Resguardos Indígenas</t>
  </si>
  <si>
    <t>1.4 Calidad (Gratuidad)</t>
  </si>
  <si>
    <t>1.4 Calidad (Matrícula)</t>
  </si>
  <si>
    <t>no incluye eficiencia</t>
  </si>
  <si>
    <t>sin eficiencia</t>
  </si>
  <si>
    <t>INSTRUCCIONES</t>
  </si>
  <si>
    <t>Sistema General de Participaciones
Supuestos Macroeconómicos</t>
  </si>
  <si>
    <t>Concepto</t>
  </si>
  <si>
    <t xml:space="preserve">Fuente </t>
  </si>
  <si>
    <t>Crecimiento Ingresos Corrientes de la Nación - ICN</t>
  </si>
  <si>
    <t>MFMP</t>
  </si>
  <si>
    <t>Ficha de proyección de los recursos del Sistema General de Participaciones</t>
  </si>
  <si>
    <t>Fuente</t>
  </si>
  <si>
    <t>anexo 1 y 2 DD 48 de 2020</t>
  </si>
  <si>
    <t>no incluye eficiencia, incluye ANM</t>
  </si>
  <si>
    <t>anexo 9 DD 48 de 2020</t>
  </si>
  <si>
    <r>
      <t xml:space="preserve">3.1 APSB - </t>
    </r>
    <r>
      <rPr>
        <u/>
        <sz val="11"/>
        <color theme="1"/>
        <rFont val="Arial Narrow"/>
        <family val="2"/>
      </rPr>
      <t>No incluye eficiencia</t>
    </r>
  </si>
  <si>
    <r>
      <t xml:space="preserve">5 - AE Alimentación Escolar - </t>
    </r>
    <r>
      <rPr>
        <b/>
        <u/>
        <sz val="11"/>
        <color theme="1"/>
        <rFont val="Arial Narrow"/>
        <family val="2"/>
      </rPr>
      <t>No incluye eficiencia</t>
    </r>
  </si>
  <si>
    <r>
      <t xml:space="preserve">2.2 - Salud Pública - </t>
    </r>
    <r>
      <rPr>
        <u/>
        <sz val="11"/>
        <color theme="1"/>
        <rFont val="Arial Narrow"/>
        <family val="2"/>
      </rPr>
      <t>No incluye eficiencia</t>
    </r>
  </si>
  <si>
    <r>
      <t xml:space="preserve">Sistema General de Participaciones
</t>
    </r>
    <r>
      <rPr>
        <b/>
        <sz val="14"/>
        <color rgb="FFFFFFFF"/>
        <rFont val="Arial Narrow"/>
        <family val="2"/>
      </rPr>
      <t xml:space="preserve"> Pesos Corrientes</t>
    </r>
  </si>
  <si>
    <t>2021*</t>
  </si>
  <si>
    <t>2022*</t>
  </si>
  <si>
    <t>Valor Base 2021</t>
  </si>
  <si>
    <t>Doce doceavas 2021</t>
  </si>
  <si>
    <t>Diligencie la tasa de crecimiento SGP
2021 - 2022</t>
  </si>
  <si>
    <t>anexo 1 y 2 DD 53 y 59 de 2021</t>
  </si>
  <si>
    <t>anexo 1 y 2 DD 53 de 2021</t>
  </si>
  <si>
    <t>anexo 1 DD 56 de 2021</t>
  </si>
  <si>
    <t>anexo 1 DD 58 de 2021</t>
  </si>
  <si>
    <t>anexo 1 y 2 DD 54 de 2021</t>
  </si>
  <si>
    <t>anexo 3 y 4 DD 55 de 2021</t>
  </si>
  <si>
    <t>anexo 1 y 2 DD 57 de 2021</t>
  </si>
  <si>
    <t>anexo 5 DD 55 de 2021</t>
  </si>
  <si>
    <t>anexo 8 DD 55 de 2021</t>
  </si>
  <si>
    <t>anexo 9 DD 55 de 2021</t>
  </si>
  <si>
    <t>% Ingresos compensados Art 113 Ley 2063 de 2020</t>
  </si>
  <si>
    <t>5 - AE Alimentación Escolar - No incluye eficiencia</t>
  </si>
  <si>
    <t>Doce doceavas 2021*</t>
  </si>
  <si>
    <t>*/ Asignado a la fecha</t>
  </si>
  <si>
    <t>Once onceavas 2021</t>
  </si>
  <si>
    <t>% Ingresos 2021 compensados Art 113 Ley 2063 de 2020</t>
  </si>
  <si>
    <r>
      <t>2. En la hoja</t>
    </r>
    <r>
      <rPr>
        <b/>
        <sz val="12"/>
        <rFont val="Arial Narrow"/>
        <family val="2"/>
      </rPr>
      <t xml:space="preserve"> </t>
    </r>
    <r>
      <rPr>
        <b/>
        <i/>
        <sz val="12"/>
        <rFont val="Arial Narrow"/>
        <family val="2"/>
      </rPr>
      <t>Ficha proyecciones</t>
    </r>
    <r>
      <rPr>
        <b/>
        <sz val="12"/>
        <rFont val="Arial Narrow"/>
        <family val="2"/>
      </rPr>
      <t xml:space="preserve"> </t>
    </r>
    <r>
      <rPr>
        <sz val="12"/>
        <rFont val="Arial Narrow"/>
        <family val="2"/>
      </rPr>
      <t>se calcula por parte de la ET la proyección para 2022.</t>
    </r>
  </si>
  <si>
    <r>
      <t xml:space="preserve">3.  Diligencie la celda F8 de la </t>
    </r>
    <r>
      <rPr>
        <b/>
        <i/>
        <sz val="12"/>
        <rFont val="Arial Narrow"/>
        <family val="2"/>
      </rPr>
      <t>Ficha proyecciones</t>
    </r>
    <r>
      <rPr>
        <sz val="12"/>
        <rFont val="Arial Narrow"/>
        <family val="2"/>
      </rPr>
      <t xml:space="preserve">, la cual corresponde a la tasa de crecimiento que se utilizará para la proyección. Se sugiere utilizar una tasa conservadora, teniendo en cuenta que en el proceso de distribución interviene un número importante de variables que pueden afectar el monto asignado por entidad territorial. </t>
    </r>
  </si>
  <si>
    <r>
      <t>4. La columna</t>
    </r>
    <r>
      <rPr>
        <b/>
        <i/>
        <sz val="12"/>
        <rFont val="Arial Narrow"/>
        <family val="2"/>
      </rPr>
      <t xml:space="preserve"> Fuente</t>
    </r>
    <r>
      <rPr>
        <sz val="12"/>
        <rFont val="Arial Narrow"/>
        <family val="2"/>
      </rPr>
      <t xml:space="preserve"> ilustra el monto de recursos utilizado para proyectar el </t>
    </r>
    <r>
      <rPr>
        <b/>
        <sz val="12"/>
        <rFont val="Arial Narrow"/>
        <family val="2"/>
      </rPr>
      <t>Valor Base 2021</t>
    </r>
    <r>
      <rPr>
        <sz val="12"/>
        <rFont val="Arial Narrow"/>
        <family val="2"/>
      </rPr>
      <t xml:space="preserve">. Por ejemplo, en el caso de </t>
    </r>
    <r>
      <rPr>
        <b/>
        <i/>
        <sz val="12"/>
        <rFont val="Arial Narrow"/>
        <family val="2"/>
      </rPr>
      <t>1.1 Población Atendida</t>
    </r>
    <r>
      <rPr>
        <sz val="12"/>
        <rFont val="Arial Narrow"/>
        <family val="2"/>
      </rPr>
      <t xml:space="preserve"> el detalle muestra que corresponde a las Doce doceavas 2021, razón por la cual, el Valor Base 2021 se estimó a partir de dichos recursos asignados en 2021.</t>
    </r>
  </si>
  <si>
    <r>
      <t xml:space="preserve">5.  El </t>
    </r>
    <r>
      <rPr>
        <b/>
        <sz val="12"/>
        <rFont val="Arial Narrow"/>
        <family val="2"/>
      </rPr>
      <t>Valor Base 2021</t>
    </r>
    <r>
      <rPr>
        <sz val="12"/>
        <rFont val="Arial Narrow"/>
        <family val="2"/>
      </rPr>
      <t>, corresponde al valor sugerido como base para proyectar la asignación 2022. Por ejemplo, en el caso de 1.4 Calidad (Matrícula) el Valor Base 2021 se calculó teniendo en cuenta las doce doceavas 2021.  Para SGP Educación, el Valor Base 2021 corresponde a las doce doceavas 2021; para las demás participaciones corresponde a las once doceavas 2021.</t>
    </r>
  </si>
  <si>
    <t>Proyección 2022 Escenario 1 **</t>
  </si>
  <si>
    <t>Proyección 2022 Escenario 2 ***</t>
  </si>
  <si>
    <t>* Valores estimados Marco Fiscal de Mediano Plazo 2021</t>
  </si>
  <si>
    <t>Fuente: DIFP - Grupo Financiamiento Territorial, Agosto 2021</t>
  </si>
  <si>
    <t>Se sugiere que antes de realizar el ejercicio de proyección, lea detenidamente el documento RECOMENDACIONES PARA LA PROYECCIÓN Y ESTIMACIÓN DE LOS RECURSOS DEL SISTEMA GENERAL DE PARTICIPACIONES VIGENCIA 2022. En él encontrará los aspectos conceptuales que le permitirán realizar un ejercicio consistente.</t>
  </si>
  <si>
    <r>
      <t xml:space="preserve">1. En la hoja </t>
    </r>
    <r>
      <rPr>
        <b/>
        <i/>
        <sz val="12"/>
        <rFont val="Arial Narrow"/>
        <family val="2"/>
      </rPr>
      <t>Supuestos</t>
    </r>
    <r>
      <rPr>
        <sz val="12"/>
        <rFont val="Arial Narrow"/>
        <family val="2"/>
      </rPr>
      <t xml:space="preserve"> se registra la proyección estimada del comportamiento de los Ingresos Corrientes de la Nación (ICN), variable macroeconómica que tiene efecto en la proyección del Sistema General de Participaciones. Existen otras variables macroeconómicas que pueden ser utilizadas para efectos de la proyección (crecimiento del PIB, inflación, p.e.), pero debe tenerse en cuenta</t>
    </r>
    <r>
      <rPr>
        <b/>
        <sz val="12"/>
        <rFont val="Arial Narrow"/>
        <family val="2"/>
      </rPr>
      <t xml:space="preserve"> que estas variables podrían no reflejar el comportamiento de los ICN.</t>
    </r>
    <r>
      <rPr>
        <sz val="12"/>
        <rFont val="Arial Narrow"/>
        <family val="2"/>
      </rPr>
      <t xml:space="preserve"> </t>
    </r>
  </si>
  <si>
    <r>
      <t xml:space="preserve">6. Diligencie únicamente la información sugerida. </t>
    </r>
    <r>
      <rPr>
        <b/>
        <i/>
        <sz val="12"/>
        <rFont val="Arial Narrow"/>
        <family val="2"/>
      </rPr>
      <t>No modifique los formatos</t>
    </r>
    <r>
      <rPr>
        <sz val="12"/>
        <rFont val="Arial Narrow"/>
        <family val="2"/>
      </rPr>
      <t>. Tenga en cuenta que las eficiencias y las compensaciones no se proyectan en el presente instructivo, por lo que no se muestran en la ficha.</t>
    </r>
  </si>
  <si>
    <r>
      <t xml:space="preserve">**/ </t>
    </r>
    <r>
      <rPr>
        <sz val="11"/>
        <color rgb="FFFF0000"/>
        <rFont val="Arial Narrow"/>
        <family val="2"/>
      </rPr>
      <t xml:space="preserve">La base 2021, </t>
    </r>
    <r>
      <rPr>
        <b/>
        <sz val="11"/>
        <color rgb="FFFF0000"/>
        <rFont val="Arial Narrow"/>
        <family val="2"/>
      </rPr>
      <t>NO incluy</t>
    </r>
    <r>
      <rPr>
        <sz val="11"/>
        <color rgb="FFFF0000"/>
        <rFont val="Arial Narrow"/>
        <family val="2"/>
      </rPr>
      <t>e</t>
    </r>
    <r>
      <rPr>
        <sz val="11"/>
        <color theme="1"/>
        <rFont val="Arial Narrow"/>
        <family val="2"/>
      </rPr>
      <t xml:space="preserve"> recursos compensados por disposición del </t>
    </r>
    <r>
      <rPr>
        <sz val="11"/>
        <color rgb="FFFF0000"/>
        <rFont val="Arial Narrow"/>
        <family val="2"/>
      </rPr>
      <t>artículo</t>
    </r>
    <r>
      <rPr>
        <sz val="11"/>
        <color theme="1"/>
        <rFont val="Arial Narrow"/>
        <family val="2"/>
      </rPr>
      <t xml:space="preserve"> 113 de la Ley 2063 de 2021</t>
    </r>
  </si>
  <si>
    <r>
      <t xml:space="preserve">***/ </t>
    </r>
    <r>
      <rPr>
        <sz val="11"/>
        <color rgb="FFFF0000"/>
        <rFont val="Arial Narrow"/>
        <family val="2"/>
      </rPr>
      <t xml:space="preserve">La base 2021, </t>
    </r>
    <r>
      <rPr>
        <b/>
        <sz val="11"/>
        <color rgb="FFFF0000"/>
        <rFont val="Arial Narrow"/>
        <family val="2"/>
      </rPr>
      <t>incluy</t>
    </r>
    <r>
      <rPr>
        <sz val="11"/>
        <color rgb="FFFF0000"/>
        <rFont val="Arial Narrow"/>
        <family val="2"/>
      </rPr>
      <t>e</t>
    </r>
    <r>
      <rPr>
        <sz val="11"/>
        <color theme="1"/>
        <rFont val="Arial Narrow"/>
        <family val="2"/>
      </rPr>
      <t xml:space="preserve"> recursos compensados por disposición del </t>
    </r>
    <r>
      <rPr>
        <sz val="11"/>
        <color rgb="FFFF0000"/>
        <rFont val="Arial Narrow"/>
        <family val="2"/>
      </rPr>
      <t>artículo</t>
    </r>
    <r>
      <rPr>
        <sz val="11"/>
        <color theme="1"/>
        <rFont val="Arial Narrow"/>
        <family val="2"/>
      </rPr>
      <t xml:space="preserve"> 113 de la Ley 2063 de 2021</t>
    </r>
  </si>
  <si>
    <r>
      <t xml:space="preserve">7. Por último, es importante tener en cuenta que el </t>
    </r>
    <r>
      <rPr>
        <b/>
        <sz val="12"/>
        <rFont val="Arial Narrow"/>
        <family val="2"/>
      </rPr>
      <t xml:space="preserve">artículo 113 de la Ley 2063 de 2021, </t>
    </r>
    <r>
      <rPr>
        <sz val="12"/>
        <rFont val="Arial Narrow"/>
        <family val="2"/>
      </rPr>
      <t xml:space="preserve">establece que para las once doceavas de 2021, se </t>
    </r>
    <r>
      <rPr>
        <u/>
        <sz val="12"/>
        <rFont val="Arial Narrow"/>
        <family val="2"/>
      </rPr>
      <t>garantizará a todos los beneficiarios como mínimo el 90% de lo asignado por concepto de las once doceavas de la vigencia 2020</t>
    </r>
    <r>
      <rPr>
        <sz val="12"/>
        <rFont val="Arial Narrow"/>
        <family val="2"/>
      </rPr>
      <t>, con excepción de los criterios de eficiencia de las Participaciones para Propósito General, Agua Potable y Saneamiento Básico, el Subcomponente de Salud Pública de la Participación para Salud y la Asignación Especial para Programas de Alimentación Escolar, así como, la distribución de la Participación para Educación, el Subcomponente de Subsidio a la Oferta de la Participación para Salud y la Asignación Especial del 2.9% al Fondo Nacional de Pensiones de las Entidades Territoriales - FONPET del Sistema General de Participaciones.</t>
    </r>
  </si>
  <si>
    <t>Ficha de Proyecciones SGP Vigencia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</si>
</sst>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44" formatCode="_-&quot;$&quot;* #,##0.00_-;\-&quot;$&quot;* #,##0.00_-;_-&quot;$&quot;* &quot;-&quot;??_-;_-@_-"/>
    <numFmt numFmtId="43" formatCode="_-* #,##0.00_-;\-* #,##0.00_-;_-* &quot;-&quot;??_-;_-@_-"/>
    <numFmt numFmtId="164" formatCode="_ * #,##0.00_ ;_ * \-#,##0.00_ ;_ * &quot;-&quot;??_ ;_ @_ "/>
    <numFmt numFmtId="165" formatCode="_ * #,##0_ ;_ * \-#,##0_ ;_ * &quot;-&quot;??_ ;_ @_ "/>
    <numFmt numFmtId="166" formatCode="_(&quot;$&quot;\ * #,##0.00_);_(&quot;$&quot;\ * \(#,##0.00\);_(&quot;$&quot;\ * &quot;-&quot;??_);_(@_)"/>
    <numFmt numFmtId="167" formatCode="_-* #,##0.00\ _€_-;\-* #,##0.00\ _€_-;_-* &quot;-&quot;??\ _€_-;_-@_-"/>
    <numFmt numFmtId="168" formatCode="_-* #,##0_-;\-* #,##0_-;_-* &quot;-&quot;??_-;_-@_-"/>
    <numFmt numFmtId="169" formatCode="0.0%"/>
  </numFmts>
  <fonts count="30" x14ac:knownFonts="1">
    <font>
      <sz val="11"/>
      <color theme="1"/>
      <name val="Calibri"/>
      <family val="2"/>
      <scheme val="minor"/>
    </font>
    <font>
      <sz val="11"/>
      <color theme="1"/>
      <name val="Calibri"/>
      <family val="2"/>
      <scheme val="minor"/>
    </font>
    <font>
      <sz val="10"/>
      <name val="Calibri"/>
      <family val="2"/>
      <scheme val="minor"/>
    </font>
    <font>
      <sz val="10"/>
      <name val="Arial"/>
      <family val="2"/>
    </font>
    <font>
      <sz val="8"/>
      <color theme="1"/>
      <name val="Calibri"/>
      <family val="2"/>
    </font>
    <font>
      <sz val="11"/>
      <color rgb="FF000000"/>
      <name val="Calibri"/>
      <family val="2"/>
      <scheme val="minor"/>
    </font>
    <font>
      <sz val="11"/>
      <color theme="1"/>
      <name val="Arial Narrow"/>
      <family val="2"/>
    </font>
    <font>
      <sz val="11"/>
      <color theme="0"/>
      <name val="Arial Narrow"/>
      <family val="2"/>
    </font>
    <font>
      <b/>
      <sz val="11"/>
      <color indexed="9"/>
      <name val="Arial Narrow"/>
      <family val="2"/>
    </font>
    <font>
      <b/>
      <sz val="11"/>
      <color theme="1"/>
      <name val="Arial Narrow"/>
      <family val="2"/>
    </font>
    <font>
      <b/>
      <sz val="11"/>
      <color rgb="FFFFFFFF"/>
      <name val="Arial Narrow"/>
      <family val="2"/>
    </font>
    <font>
      <sz val="11"/>
      <color rgb="FFFF0000"/>
      <name val="Calibri"/>
      <family val="2"/>
      <scheme val="minor"/>
    </font>
    <font>
      <sz val="11"/>
      <name val="Arial Narrow"/>
      <family val="2"/>
    </font>
    <font>
      <b/>
      <i/>
      <sz val="16"/>
      <color theme="4"/>
      <name val="Arial Narrow"/>
      <family val="2"/>
    </font>
    <font>
      <b/>
      <i/>
      <sz val="11"/>
      <color theme="0"/>
      <name val="Arial Narrow"/>
      <family val="2"/>
    </font>
    <font>
      <b/>
      <i/>
      <sz val="11"/>
      <name val="Arial Narrow"/>
      <family val="2"/>
    </font>
    <font>
      <sz val="12"/>
      <name val="Arial Narrow"/>
      <family val="2"/>
    </font>
    <font>
      <b/>
      <i/>
      <sz val="12"/>
      <name val="Arial Narrow"/>
      <family val="2"/>
    </font>
    <font>
      <b/>
      <sz val="12"/>
      <name val="Arial Narrow"/>
      <family val="2"/>
    </font>
    <font>
      <b/>
      <sz val="14"/>
      <color indexed="9"/>
      <name val="Arial Narrow"/>
      <family val="2"/>
    </font>
    <font>
      <b/>
      <sz val="11"/>
      <name val="Arial Narrow"/>
      <family val="2"/>
    </font>
    <font>
      <sz val="11"/>
      <color indexed="8"/>
      <name val="Arial Narrow"/>
      <family val="2"/>
    </font>
    <font>
      <u/>
      <sz val="12"/>
      <name val="Arial Narrow"/>
      <family val="2"/>
    </font>
    <font>
      <b/>
      <i/>
      <sz val="16"/>
      <color theme="4" tint="-0.499984740745262"/>
      <name val="Arial Narrow"/>
      <family val="2"/>
    </font>
    <font>
      <b/>
      <sz val="11"/>
      <color theme="0"/>
      <name val="Arial Narrow"/>
      <family val="2"/>
    </font>
    <font>
      <b/>
      <u/>
      <sz val="11"/>
      <color theme="1"/>
      <name val="Arial Narrow"/>
      <family val="2"/>
    </font>
    <font>
      <u/>
      <sz val="11"/>
      <color theme="1"/>
      <name val="Arial Narrow"/>
      <family val="2"/>
    </font>
    <font>
      <b/>
      <sz val="14"/>
      <color rgb="FFFFFFFF"/>
      <name val="Arial Narrow"/>
      <family val="2"/>
    </font>
    <font>
      <sz val="11"/>
      <color rgb="FFFF0000"/>
      <name val="Arial Narrow"/>
      <family val="2"/>
    </font>
    <font>
      <b/>
      <sz val="11"/>
      <color rgb="FFFF0000"/>
      <name val="Arial Narrow"/>
      <family val="2"/>
    </font>
  </fonts>
  <fills count="14">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69169"/>
        <bgColor indexed="64"/>
      </patternFill>
    </fill>
    <fill>
      <patternFill patternType="solid">
        <fgColor rgb="FFB2FCE7"/>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499984740745262"/>
        <bgColor indexed="64"/>
      </patternFill>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3">
    <xf numFmtId="0" fontId="0" fillId="0" borderId="0"/>
    <xf numFmtId="41" fontId="1" fillId="0" borderId="0" applyFont="0" applyFill="0" applyBorder="0" applyAlignment="0" applyProtection="0"/>
    <xf numFmtId="0" fontId="3" fillId="0" borderId="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0" fontId="1" fillId="0" borderId="0"/>
    <xf numFmtId="166" fontId="1" fillId="0" borderId="0" applyFont="0" applyFill="0" applyBorder="0" applyAlignment="0" applyProtection="0"/>
    <xf numFmtId="0" fontId="1" fillId="0" borderId="0"/>
    <xf numFmtId="167"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7" fontId="1" fillId="0" borderId="0" applyFont="0" applyFill="0" applyBorder="0" applyAlignment="0" applyProtection="0"/>
    <xf numFmtId="0" fontId="4" fillId="0" borderId="0"/>
    <xf numFmtId="164" fontId="3"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5" fillId="0" borderId="0"/>
    <xf numFmtId="0" fontId="4"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82">
    <xf numFmtId="0" fontId="0" fillId="0" borderId="0" xfId="0"/>
    <xf numFmtId="0" fontId="0" fillId="0" borderId="0" xfId="0"/>
    <xf numFmtId="165" fontId="2" fillId="2" borderId="1" xfId="5" applyNumberFormat="1" applyFont="1" applyFill="1" applyBorder="1" applyAlignment="1">
      <alignment vertical="center"/>
    </xf>
    <xf numFmtId="165" fontId="2" fillId="0" borderId="1" xfId="5" applyNumberFormat="1" applyFont="1" applyFill="1" applyBorder="1" applyAlignment="1">
      <alignment vertical="center"/>
    </xf>
    <xf numFmtId="43" fontId="0" fillId="0" borderId="0" xfId="25" applyFont="1"/>
    <xf numFmtId="43" fontId="0" fillId="3" borderId="0" xfId="25" applyFont="1" applyFill="1"/>
    <xf numFmtId="0" fontId="0" fillId="4" borderId="0" xfId="0" applyFill="1"/>
    <xf numFmtId="0" fontId="0" fillId="5" borderId="0" xfId="0" applyFill="1"/>
    <xf numFmtId="0" fontId="0" fillId="6" borderId="0" xfId="0" applyFill="1"/>
    <xf numFmtId="0" fontId="0" fillId="7" borderId="0" xfId="0" applyFill="1"/>
    <xf numFmtId="0" fontId="0" fillId="0" borderId="0" xfId="0" applyNumberFormat="1"/>
    <xf numFmtId="168" fontId="0" fillId="0" borderId="0" xfId="25" applyNumberFormat="1" applyFont="1"/>
    <xf numFmtId="168" fontId="0" fillId="0" borderId="0" xfId="0" applyNumberFormat="1"/>
    <xf numFmtId="0" fontId="0" fillId="0" borderId="0" xfId="0"/>
    <xf numFmtId="0" fontId="0" fillId="0" borderId="0" xfId="0"/>
    <xf numFmtId="0" fontId="6" fillId="0" borderId="0" xfId="0" applyFont="1" applyBorder="1" applyAlignment="1">
      <alignment horizontal="center" vertical="center"/>
    </xf>
    <xf numFmtId="0" fontId="11" fillId="0" borderId="0" xfId="0" applyFont="1"/>
    <xf numFmtId="0" fontId="12" fillId="11" borderId="0" xfId="0" applyFont="1" applyFill="1"/>
    <xf numFmtId="0" fontId="13" fillId="11" borderId="0" xfId="0" applyFont="1" applyFill="1"/>
    <xf numFmtId="0" fontId="12" fillId="0" borderId="0" xfId="0" applyFont="1"/>
    <xf numFmtId="0" fontId="20" fillId="0" borderId="0" xfId="0" applyFont="1"/>
    <xf numFmtId="0" fontId="21" fillId="0" borderId="0" xfId="0" applyFont="1" applyAlignment="1">
      <alignment horizontal="right"/>
    </xf>
    <xf numFmtId="0" fontId="12" fillId="0" borderId="0" xfId="0" applyFont="1" applyAlignment="1">
      <alignment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169" fontId="12" fillId="0" borderId="1" xfId="26" applyNumberFormat="1" applyFont="1" applyBorder="1" applyAlignment="1">
      <alignment horizontal="center" vertical="center" wrapText="1"/>
    </xf>
    <xf numFmtId="10" fontId="12" fillId="0" borderId="1" xfId="0" applyNumberFormat="1" applyFont="1" applyBorder="1" applyAlignment="1">
      <alignment horizontal="center" vertical="center" wrapText="1"/>
    </xf>
    <xf numFmtId="4" fontId="12" fillId="0" borderId="0" xfId="0" applyNumberFormat="1" applyFont="1" applyAlignment="1">
      <alignment horizontal="center" vertical="center"/>
    </xf>
    <xf numFmtId="14" fontId="12" fillId="0" borderId="0" xfId="0" applyNumberFormat="1" applyFont="1" applyAlignment="1">
      <alignment horizontal="left"/>
    </xf>
    <xf numFmtId="4" fontId="12" fillId="0" borderId="0" xfId="0" applyNumberFormat="1" applyFont="1"/>
    <xf numFmtId="14" fontId="12" fillId="0" borderId="0" xfId="0" applyNumberFormat="1" applyFont="1" applyAlignment="1">
      <alignment horizontal="center"/>
    </xf>
    <xf numFmtId="168" fontId="12" fillId="0" borderId="0" xfId="25" applyNumberFormat="1" applyFont="1" applyAlignment="1">
      <alignment horizontal="center"/>
    </xf>
    <xf numFmtId="49" fontId="12" fillId="0" borderId="0" xfId="0" applyNumberFormat="1" applyFont="1"/>
    <xf numFmtId="9" fontId="12" fillId="0" borderId="0" xfId="26" applyFont="1" applyAlignment="1">
      <alignment horizontal="center"/>
    </xf>
    <xf numFmtId="49" fontId="12" fillId="0" borderId="0" xfId="0" applyNumberFormat="1" applyFont="1" applyAlignment="1">
      <alignment horizontal="center"/>
    </xf>
    <xf numFmtId="169" fontId="12" fillId="0" borderId="0" xfId="26" applyNumberFormat="1" applyFont="1" applyAlignment="1">
      <alignment horizontal="center"/>
    </xf>
    <xf numFmtId="0" fontId="10" fillId="12" borderId="1" xfId="0" applyFont="1" applyFill="1" applyBorder="1" applyAlignment="1">
      <alignment horizontal="center" vertical="center" wrapText="1"/>
    </xf>
    <xf numFmtId="0" fontId="8" fillId="12" borderId="0" xfId="2" applyFont="1" applyFill="1" applyAlignment="1">
      <alignment horizontal="center" vertical="center" wrapText="1"/>
    </xf>
    <xf numFmtId="0" fontId="12" fillId="0" borderId="0" xfId="0" applyFont="1" applyBorder="1" applyAlignment="1">
      <alignment horizontal="center" vertical="center"/>
    </xf>
    <xf numFmtId="0" fontId="24" fillId="12" borderId="0" xfId="2" applyFont="1" applyFill="1" applyAlignment="1">
      <alignment horizontal="center" vertical="center" wrapText="1"/>
    </xf>
    <xf numFmtId="168" fontId="6" fillId="0" borderId="0" xfId="25" applyNumberFormat="1" applyFont="1" applyBorder="1" applyAlignment="1">
      <alignment horizontal="right" vertical="center"/>
    </xf>
    <xf numFmtId="168" fontId="24" fillId="12" borderId="0" xfId="25" applyNumberFormat="1" applyFont="1" applyFill="1" applyAlignment="1">
      <alignment horizontal="right" vertical="center" wrapText="1"/>
    </xf>
    <xf numFmtId="0" fontId="6" fillId="0" borderId="0" xfId="0" applyFont="1" applyBorder="1" applyAlignment="1">
      <alignment vertical="center"/>
    </xf>
    <xf numFmtId="0" fontId="12" fillId="0" borderId="0" xfId="0" applyFont="1" applyBorder="1" applyAlignment="1">
      <alignment vertical="center"/>
    </xf>
    <xf numFmtId="0" fontId="24" fillId="8" borderId="0" xfId="0" applyFont="1" applyFill="1" applyAlignment="1">
      <alignment horizontal="left" vertical="center"/>
    </xf>
    <xf numFmtId="0" fontId="12" fillId="9" borderId="0" xfId="0" applyFont="1" applyFill="1" applyAlignment="1">
      <alignment vertical="center"/>
    </xf>
    <xf numFmtId="0" fontId="7" fillId="0" borderId="0" xfId="0" applyFont="1" applyFill="1" applyBorder="1" applyAlignment="1">
      <alignment vertical="center"/>
    </xf>
    <xf numFmtId="0" fontId="12" fillId="0" borderId="0" xfId="0" applyFont="1" applyFill="1" applyBorder="1" applyAlignment="1">
      <alignment vertical="center"/>
    </xf>
    <xf numFmtId="0" fontId="6" fillId="0" borderId="0" xfId="0" applyFont="1" applyFill="1" applyBorder="1" applyAlignment="1">
      <alignment vertical="center"/>
    </xf>
    <xf numFmtId="10" fontId="7" fillId="0" borderId="0" xfId="0" applyNumberFormat="1" applyFont="1" applyFill="1" applyBorder="1" applyAlignment="1">
      <alignment vertical="center"/>
    </xf>
    <xf numFmtId="168" fontId="9" fillId="9" borderId="0" xfId="25" applyNumberFormat="1" applyFont="1" applyFill="1" applyAlignment="1">
      <alignment horizontal="right" vertical="center"/>
    </xf>
    <xf numFmtId="10" fontId="6" fillId="0" borderId="0" xfId="26" applyNumberFormat="1" applyFont="1" applyBorder="1" applyAlignment="1">
      <alignment vertical="center"/>
    </xf>
    <xf numFmtId="0" fontId="9" fillId="9" borderId="0" xfId="0" applyFont="1" applyFill="1" applyAlignment="1">
      <alignment vertical="center"/>
    </xf>
    <xf numFmtId="168" fontId="12" fillId="9" borderId="0" xfId="25" applyNumberFormat="1" applyFont="1" applyFill="1" applyAlignment="1">
      <alignment horizontal="center" vertical="center"/>
    </xf>
    <xf numFmtId="169" fontId="20" fillId="0" borderId="1" xfId="26" applyNumberFormat="1" applyFont="1" applyFill="1" applyBorder="1" applyAlignment="1">
      <alignment horizontal="center" vertical="center"/>
    </xf>
    <xf numFmtId="0" fontId="0" fillId="13" borderId="0" xfId="0" applyFill="1"/>
    <xf numFmtId="0" fontId="8" fillId="12" borderId="0" xfId="2" applyFont="1" applyFill="1" applyAlignment="1">
      <alignment horizontal="center" vertical="center"/>
    </xf>
    <xf numFmtId="169" fontId="0" fillId="0" borderId="0" xfId="26" applyNumberFormat="1" applyFont="1"/>
    <xf numFmtId="10" fontId="0" fillId="0" borderId="0" xfId="26" applyNumberFormat="1" applyFont="1"/>
    <xf numFmtId="169" fontId="6" fillId="0" borderId="0" xfId="26" applyNumberFormat="1" applyFont="1" applyBorder="1" applyAlignment="1">
      <alignment horizontal="right" vertical="center"/>
    </xf>
    <xf numFmtId="10" fontId="6" fillId="0" borderId="0" xfId="26" applyNumberFormat="1" applyFont="1" applyBorder="1" applyAlignment="1">
      <alignment horizontal="right" vertical="center"/>
    </xf>
    <xf numFmtId="169" fontId="0" fillId="13" borderId="0" xfId="26" applyNumberFormat="1" applyFont="1" applyFill="1"/>
    <xf numFmtId="10" fontId="6" fillId="9" borderId="0" xfId="26" applyNumberFormat="1" applyFont="1" applyFill="1" applyAlignment="1">
      <alignment horizontal="right" vertical="center"/>
    </xf>
    <xf numFmtId="43" fontId="6" fillId="0" borderId="0" xfId="25" applyFont="1" applyBorder="1" applyAlignment="1">
      <alignment horizontal="right" vertical="center"/>
    </xf>
    <xf numFmtId="0" fontId="16" fillId="11" borderId="1"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16" fillId="11" borderId="4" xfId="0" applyFont="1" applyFill="1" applyBorder="1" applyAlignment="1">
      <alignment horizontal="left" vertical="center" wrapText="1"/>
    </xf>
    <xf numFmtId="0" fontId="16" fillId="11" borderId="5" xfId="0" applyFont="1" applyFill="1" applyBorder="1" applyAlignment="1">
      <alignment horizontal="left" vertical="center" wrapText="1"/>
    </xf>
    <xf numFmtId="0" fontId="16" fillId="11" borderId="1" xfId="0" applyFont="1" applyFill="1" applyBorder="1" applyAlignment="1">
      <alignment horizontal="justify" vertical="center" wrapText="1"/>
    </xf>
    <xf numFmtId="0" fontId="23" fillId="11" borderId="0" xfId="0" applyFont="1" applyFill="1" applyAlignment="1">
      <alignment horizontal="center" vertical="center"/>
    </xf>
    <xf numFmtId="0" fontId="23" fillId="11" borderId="2" xfId="0" applyFont="1" applyFill="1" applyBorder="1" applyAlignment="1">
      <alignment horizontal="center" vertical="center"/>
    </xf>
    <xf numFmtId="0" fontId="14" fillId="12" borderId="1" xfId="0" applyFont="1" applyFill="1" applyBorder="1" applyAlignment="1">
      <alignment horizontal="center" vertic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9" fillId="12" borderId="1" xfId="0" applyFont="1" applyFill="1" applyBorder="1" applyAlignment="1">
      <alignment horizontal="center" vertical="center" wrapText="1"/>
    </xf>
    <xf numFmtId="0" fontId="24" fillId="12" borderId="0" xfId="2" applyFont="1" applyFill="1" applyAlignment="1">
      <alignment horizontal="center" vertical="center" wrapText="1"/>
    </xf>
    <xf numFmtId="0" fontId="6" fillId="0" borderId="0" xfId="0" applyFont="1" applyBorder="1" applyAlignment="1">
      <alignment horizontal="center" vertical="center"/>
    </xf>
    <xf numFmtId="0" fontId="9" fillId="9" borderId="0" xfId="0" applyFont="1" applyFill="1" applyAlignment="1">
      <alignment horizontal="center" vertical="center"/>
    </xf>
    <xf numFmtId="0" fontId="9" fillId="10" borderId="0" xfId="0" applyFont="1" applyFill="1" applyBorder="1" applyAlignment="1">
      <alignment horizontal="center" vertical="center"/>
    </xf>
    <xf numFmtId="0" fontId="19" fillId="12" borderId="0" xfId="2" applyFont="1" applyFill="1" applyAlignment="1">
      <alignment horizontal="center" vertical="center" wrapText="1"/>
    </xf>
    <xf numFmtId="169" fontId="24" fillId="8" borderId="1" xfId="26" applyNumberFormat="1" applyFont="1" applyFill="1" applyBorder="1" applyAlignment="1">
      <alignment horizontal="center" vertical="center" wrapText="1"/>
    </xf>
  </cellXfs>
  <cellStyles count="43">
    <cellStyle name="Millares" xfId="25" builtinId="3"/>
    <cellStyle name="Millares [0] 2" xfId="11"/>
    <cellStyle name="Millares [0] 2 2" xfId="30"/>
    <cellStyle name="Millares [0] 3" xfId="1"/>
    <cellStyle name="Millares [0] 4" xfId="28"/>
    <cellStyle name="Millares 10" xfId="34"/>
    <cellStyle name="Millares 10 3" xfId="3"/>
    <cellStyle name="Millares 11" xfId="36"/>
    <cellStyle name="Millares 12" xfId="37"/>
    <cellStyle name="Millares 12 2" xfId="20"/>
    <cellStyle name="Millares 13" xfId="35"/>
    <cellStyle name="Millares 14" xfId="13"/>
    <cellStyle name="Millares 15" xfId="39"/>
    <cellStyle name="Millares 16" xfId="32"/>
    <cellStyle name="Millares 17" xfId="38"/>
    <cellStyle name="Millares 18" xfId="42"/>
    <cellStyle name="Millares 19" xfId="41"/>
    <cellStyle name="Millares 2" xfId="4"/>
    <cellStyle name="Millares 2 2" xfId="18"/>
    <cellStyle name="Millares 20" xfId="40"/>
    <cellStyle name="Millares 3" xfId="5"/>
    <cellStyle name="Millares 3 2" xfId="6"/>
    <cellStyle name="Millares 3 2 2" xfId="29"/>
    <cellStyle name="Millares 4" xfId="23"/>
    <cellStyle name="Millares 4 2" xfId="12"/>
    <cellStyle name="Millares 4 2 2" xfId="31"/>
    <cellStyle name="Millares 5" xfId="16"/>
    <cellStyle name="Millares 6" xfId="14"/>
    <cellStyle name="Millares 7" xfId="24"/>
    <cellStyle name="Millares 8" xfId="27"/>
    <cellStyle name="Millares 9" xfId="33"/>
    <cellStyle name="Millares 9 2 3 2 2" xfId="10"/>
    <cellStyle name="Moneda 2" xfId="8"/>
    <cellStyle name="Moneda 3" xfId="19"/>
    <cellStyle name="Normal" xfId="0" builtinId="0"/>
    <cellStyle name="Normal 2 2" xfId="2"/>
    <cellStyle name="Normal 2 3" xfId="15"/>
    <cellStyle name="Normal 2 3 2" xfId="21"/>
    <cellStyle name="Normal 2 4" xfId="22"/>
    <cellStyle name="Normal 3 3" xfId="17"/>
    <cellStyle name="Normal 5" xfId="7"/>
    <cellStyle name="Normal 6 2" xfId="9"/>
    <cellStyle name="Porcentual" xfId="2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customXml" Target="../customXml/item2.xml"/><Relationship Id="rId12" Type="http://schemas.openxmlformats.org/officeDocument/2006/relationships/customXml" Target="../customXml/item3.xml"/><Relationship Id="rId13"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10583</xdr:colOff>
      <xdr:row>0</xdr:row>
      <xdr:rowOff>0</xdr:rowOff>
    </xdr:from>
    <xdr:to>
      <xdr:col>4</xdr:col>
      <xdr:colOff>63500</xdr:colOff>
      <xdr:row>3</xdr:row>
      <xdr:rowOff>10583</xdr:rowOff>
    </xdr:to>
    <xdr:pic>
      <xdr:nvPicPr>
        <xdr:cNvPr id="2" name="Imagen 3">
          <a:extLst>
            <a:ext uri="{FF2B5EF4-FFF2-40B4-BE49-F238E27FC236}">
              <a16:creationId xmlns:a16="http://schemas.microsoft.com/office/drawing/2014/main" xmlns="" id="{1BC3AE14-8089-4853-AC20-E6FA6FA7E3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83" y="0"/>
          <a:ext cx="3344334" cy="687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95249</xdr:colOff>
      <xdr:row>0</xdr:row>
      <xdr:rowOff>0</xdr:rowOff>
    </xdr:from>
    <xdr:to>
      <xdr:col>0</xdr:col>
      <xdr:colOff>3164416</xdr:colOff>
      <xdr:row>3</xdr:row>
      <xdr:rowOff>10585</xdr:rowOff>
    </xdr:to>
    <xdr:pic>
      <xdr:nvPicPr>
        <xdr:cNvPr id="2" name="Imagen 2">
          <a:extLst>
            <a:ext uri="{FF2B5EF4-FFF2-40B4-BE49-F238E27FC236}">
              <a16:creationId xmlns:a16="http://schemas.microsoft.com/office/drawing/2014/main" xmlns="" id="{30C16841-DE62-4FF5-A4C6-52CE137720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49" y="0"/>
          <a:ext cx="3069167" cy="64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11</xdr:row>
      <xdr:rowOff>0</xdr:rowOff>
    </xdr:from>
    <xdr:to>
      <xdr:col>5</xdr:col>
      <xdr:colOff>304800</xdr:colOff>
      <xdr:row>12</xdr:row>
      <xdr:rowOff>95250</xdr:rowOff>
    </xdr:to>
    <xdr:sp macro="" textlink="">
      <xdr:nvSpPr>
        <xdr:cNvPr id="3" name="AutoShape 1">
          <a:extLst>
            <a:ext uri="{FF2B5EF4-FFF2-40B4-BE49-F238E27FC236}">
              <a16:creationId xmlns:a16="http://schemas.microsoft.com/office/drawing/2014/main" xmlns="" id="{3194CEB5-858A-4A5D-97CB-D716EF819612}"/>
            </a:ext>
          </a:extLst>
        </xdr:cNvPr>
        <xdr:cNvSpPr>
          <a:spLocks noChangeAspect="1" noChangeArrowheads="1"/>
        </xdr:cNvSpPr>
      </xdr:nvSpPr>
      <xdr:spPr bwMode="auto">
        <a:xfrm>
          <a:off x="6410325"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33073</xdr:rowOff>
    </xdr:from>
    <xdr:to>
      <xdr:col>1</xdr:col>
      <xdr:colOff>461729</xdr:colOff>
      <xdr:row>1</xdr:row>
      <xdr:rowOff>455082</xdr:rowOff>
    </xdr:to>
    <xdr:pic>
      <xdr:nvPicPr>
        <xdr:cNvPr id="2" name="Imagen 3">
          <a:extLst>
            <a:ext uri="{FF2B5EF4-FFF2-40B4-BE49-F238E27FC236}">
              <a16:creationId xmlns:a16="http://schemas.microsoft.com/office/drawing/2014/main" xmlns="" id="{B20741FF-BED0-49F4-87C2-73CDBFCAB1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33073"/>
          <a:ext cx="3403895" cy="633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opLeftCell="A3" zoomScale="125" zoomScaleNormal="125" zoomScalePageLayoutView="125" workbookViewId="0">
      <selection activeCell="A12" sqref="A12:I17"/>
    </sheetView>
  </sheetViews>
  <sheetFormatPr baseColWidth="10" defaultRowHeight="13" x14ac:dyDescent="0"/>
  <cols>
    <col min="1" max="3" width="10.83203125" style="17"/>
    <col min="4" max="4" width="15.1640625" style="17" customWidth="1"/>
    <col min="5" max="5" width="12.5" style="17" customWidth="1"/>
    <col min="6" max="6" width="13.5" style="17" customWidth="1"/>
    <col min="7" max="7" width="18" style="17" customWidth="1"/>
    <col min="8" max="8" width="21.83203125" style="17" customWidth="1"/>
    <col min="9" max="9" width="44.6640625" style="17" customWidth="1"/>
    <col min="10" max="16384" width="10.83203125" style="17"/>
  </cols>
  <sheetData>
    <row r="1" spans="1:9">
      <c r="E1" s="69" t="s">
        <v>3295</v>
      </c>
      <c r="F1" s="69"/>
      <c r="G1" s="69"/>
      <c r="H1" s="69"/>
      <c r="I1" s="69"/>
    </row>
    <row r="2" spans="1:9" ht="19">
      <c r="B2" s="18"/>
      <c r="C2" s="18"/>
      <c r="D2" s="18"/>
      <c r="E2" s="69"/>
      <c r="F2" s="69"/>
      <c r="G2" s="69"/>
      <c r="H2" s="69"/>
      <c r="I2" s="69"/>
    </row>
    <row r="3" spans="1:9">
      <c r="E3" s="70"/>
      <c r="F3" s="70"/>
      <c r="G3" s="70"/>
      <c r="H3" s="70"/>
      <c r="I3" s="70"/>
    </row>
    <row r="4" spans="1:9">
      <c r="A4" s="71" t="s">
        <v>3289</v>
      </c>
      <c r="B4" s="71"/>
      <c r="C4" s="71"/>
      <c r="D4" s="71"/>
      <c r="E4" s="71"/>
      <c r="F4" s="71"/>
      <c r="G4" s="71"/>
      <c r="H4" s="71"/>
      <c r="I4" s="71"/>
    </row>
    <row r="5" spans="1:9" ht="41.25" customHeight="1">
      <c r="A5" s="72" t="s">
        <v>3333</v>
      </c>
      <c r="B5" s="73"/>
      <c r="C5" s="73"/>
      <c r="D5" s="73"/>
      <c r="E5" s="73"/>
      <c r="F5" s="73"/>
      <c r="G5" s="73"/>
      <c r="H5" s="73"/>
      <c r="I5" s="74"/>
    </row>
    <row r="6" spans="1:9" ht="51" customHeight="1">
      <c r="A6" s="68" t="s">
        <v>3334</v>
      </c>
      <c r="B6" s="68"/>
      <c r="C6" s="68"/>
      <c r="D6" s="68"/>
      <c r="E6" s="68"/>
      <c r="F6" s="68"/>
      <c r="G6" s="68"/>
      <c r="H6" s="68"/>
      <c r="I6" s="68"/>
    </row>
    <row r="7" spans="1:9" ht="28.5" customHeight="1">
      <c r="A7" s="65" t="s">
        <v>3325</v>
      </c>
      <c r="B7" s="66"/>
      <c r="C7" s="66"/>
      <c r="D7" s="66"/>
      <c r="E7" s="66"/>
      <c r="F7" s="66"/>
      <c r="G7" s="66"/>
      <c r="H7" s="66"/>
      <c r="I7" s="67"/>
    </row>
    <row r="8" spans="1:9" ht="43.5" customHeight="1">
      <c r="A8" s="65" t="s">
        <v>3326</v>
      </c>
      <c r="B8" s="66"/>
      <c r="C8" s="66"/>
      <c r="D8" s="66"/>
      <c r="E8" s="66"/>
      <c r="F8" s="66"/>
      <c r="G8" s="66"/>
      <c r="H8" s="66"/>
      <c r="I8" s="67"/>
    </row>
    <row r="9" spans="1:9" ht="51" customHeight="1">
      <c r="A9" s="65" t="s">
        <v>3327</v>
      </c>
      <c r="B9" s="66"/>
      <c r="C9" s="66"/>
      <c r="D9" s="66"/>
      <c r="E9" s="66"/>
      <c r="F9" s="66"/>
      <c r="G9" s="66"/>
      <c r="H9" s="66"/>
      <c r="I9" s="67"/>
    </row>
    <row r="10" spans="1:9" ht="60" customHeight="1">
      <c r="A10" s="65" t="s">
        <v>3328</v>
      </c>
      <c r="B10" s="66"/>
      <c r="C10" s="66"/>
      <c r="D10" s="66"/>
      <c r="E10" s="66"/>
      <c r="F10" s="66"/>
      <c r="G10" s="66"/>
      <c r="H10" s="66"/>
      <c r="I10" s="67"/>
    </row>
    <row r="11" spans="1:9" ht="44.25" customHeight="1">
      <c r="A11" s="68" t="s">
        <v>3335</v>
      </c>
      <c r="B11" s="68"/>
      <c r="C11" s="68"/>
      <c r="D11" s="68"/>
      <c r="E11" s="68"/>
      <c r="F11" s="68"/>
      <c r="G11" s="68"/>
      <c r="H11" s="68"/>
      <c r="I11" s="68"/>
    </row>
    <row r="12" spans="1:9" ht="16.5" customHeight="1">
      <c r="A12" s="64" t="s">
        <v>3338</v>
      </c>
      <c r="B12" s="64"/>
      <c r="C12" s="64"/>
      <c r="D12" s="64"/>
      <c r="E12" s="64"/>
      <c r="F12" s="64"/>
      <c r="G12" s="64"/>
      <c r="H12" s="64"/>
      <c r="I12" s="64"/>
    </row>
    <row r="13" spans="1:9">
      <c r="A13" s="64"/>
      <c r="B13" s="64"/>
      <c r="C13" s="64"/>
      <c r="D13" s="64"/>
      <c r="E13" s="64"/>
      <c r="F13" s="64"/>
      <c r="G13" s="64"/>
      <c r="H13" s="64"/>
      <c r="I13" s="64"/>
    </row>
    <row r="14" spans="1:9">
      <c r="A14" s="64"/>
      <c r="B14" s="64"/>
      <c r="C14" s="64"/>
      <c r="D14" s="64"/>
      <c r="E14" s="64"/>
      <c r="F14" s="64"/>
      <c r="G14" s="64"/>
      <c r="H14" s="64"/>
      <c r="I14" s="64"/>
    </row>
    <row r="15" spans="1:9">
      <c r="A15" s="64"/>
      <c r="B15" s="64"/>
      <c r="C15" s="64"/>
      <c r="D15" s="64"/>
      <c r="E15" s="64"/>
      <c r="F15" s="64"/>
      <c r="G15" s="64"/>
      <c r="H15" s="64"/>
      <c r="I15" s="64"/>
    </row>
    <row r="16" spans="1:9">
      <c r="A16" s="64"/>
      <c r="B16" s="64"/>
      <c r="C16" s="64"/>
      <c r="D16" s="64"/>
      <c r="E16" s="64"/>
      <c r="F16" s="64"/>
      <c r="G16" s="64"/>
      <c r="H16" s="64"/>
      <c r="I16" s="64"/>
    </row>
    <row r="17" spans="1:9">
      <c r="A17" s="64"/>
      <c r="B17" s="64"/>
      <c r="C17" s="64"/>
      <c r="D17" s="64"/>
      <c r="E17" s="64"/>
      <c r="F17" s="64"/>
      <c r="G17" s="64"/>
      <c r="H17" s="64"/>
      <c r="I17" s="64"/>
    </row>
  </sheetData>
  <mergeCells count="10">
    <mergeCell ref="A12:I17"/>
    <mergeCell ref="A9:I9"/>
    <mergeCell ref="A10:I10"/>
    <mergeCell ref="A11:I11"/>
    <mergeCell ref="E1:I3"/>
    <mergeCell ref="A4:I4"/>
    <mergeCell ref="A5:I5"/>
    <mergeCell ref="A6:I6"/>
    <mergeCell ref="A7:I7"/>
    <mergeCell ref="A8:I8"/>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showGridLines="0" zoomScale="90" zoomScaleNormal="90" zoomScalePageLayoutView="90" workbookViewId="0">
      <selection activeCell="B1" sqref="B1:N3"/>
    </sheetView>
  </sheetViews>
  <sheetFormatPr baseColWidth="10" defaultColWidth="9.1640625" defaultRowHeight="13" x14ac:dyDescent="0"/>
  <cols>
    <col min="1" max="1" width="47.6640625" style="30" customWidth="1"/>
    <col min="2" max="2" width="13.6640625" style="32" customWidth="1"/>
    <col min="3" max="4" width="11.5" style="32" customWidth="1"/>
    <col min="5" max="5" width="11.5" style="34" customWidth="1"/>
    <col min="6" max="6" width="11.5" style="32" customWidth="1"/>
    <col min="7" max="8" width="11.5" style="29" customWidth="1"/>
    <col min="9" max="9" width="9" style="29" customWidth="1"/>
    <col min="10" max="10" width="7.5" style="29" customWidth="1"/>
    <col min="11" max="11" width="7.83203125" style="29" customWidth="1"/>
    <col min="12" max="12" width="8.5" style="29" customWidth="1"/>
    <col min="13" max="14" width="8.33203125" style="29" customWidth="1"/>
    <col min="15" max="16384" width="9.1640625" style="29"/>
  </cols>
  <sheetData>
    <row r="1" spans="1:14" s="19" customFormat="1">
      <c r="B1" s="75" t="s">
        <v>3290</v>
      </c>
      <c r="C1" s="75"/>
      <c r="D1" s="75"/>
      <c r="E1" s="75"/>
      <c r="F1" s="75"/>
      <c r="G1" s="75"/>
      <c r="H1" s="75"/>
      <c r="I1" s="75"/>
      <c r="J1" s="75"/>
      <c r="K1" s="75"/>
      <c r="L1" s="75"/>
      <c r="M1" s="75"/>
      <c r="N1" s="75"/>
    </row>
    <row r="2" spans="1:14" s="19" customFormat="1">
      <c r="B2" s="75"/>
      <c r="C2" s="75"/>
      <c r="D2" s="75"/>
      <c r="E2" s="75"/>
      <c r="F2" s="75"/>
      <c r="G2" s="75"/>
      <c r="H2" s="75"/>
      <c r="I2" s="75"/>
      <c r="J2" s="75"/>
      <c r="K2" s="75"/>
      <c r="L2" s="75"/>
      <c r="M2" s="75"/>
      <c r="N2" s="75"/>
    </row>
    <row r="3" spans="1:14" s="19" customFormat="1">
      <c r="A3" s="20"/>
      <c r="B3" s="75"/>
      <c r="C3" s="75"/>
      <c r="D3" s="75"/>
      <c r="E3" s="75"/>
      <c r="F3" s="75"/>
      <c r="G3" s="75"/>
      <c r="H3" s="75"/>
      <c r="I3" s="75"/>
      <c r="J3" s="75"/>
      <c r="K3" s="75"/>
      <c r="L3" s="75"/>
      <c r="M3" s="75"/>
      <c r="N3" s="75"/>
    </row>
    <row r="4" spans="1:14" s="19" customFormat="1">
      <c r="F4" s="21"/>
    </row>
    <row r="5" spans="1:14" s="22" customFormat="1">
      <c r="A5" s="36" t="s">
        <v>3291</v>
      </c>
      <c r="B5" s="36" t="s">
        <v>3292</v>
      </c>
      <c r="C5" s="36">
        <v>2017</v>
      </c>
      <c r="D5" s="36">
        <v>2018</v>
      </c>
      <c r="E5" s="36">
        <v>2019</v>
      </c>
      <c r="F5" s="36">
        <v>2020</v>
      </c>
      <c r="G5" s="36" t="s">
        <v>3304</v>
      </c>
      <c r="H5" s="36" t="s">
        <v>3305</v>
      </c>
      <c r="I5" s="36">
        <v>2023</v>
      </c>
      <c r="J5" s="36">
        <v>2024</v>
      </c>
      <c r="K5" s="36">
        <v>2025</v>
      </c>
      <c r="L5" s="36">
        <v>2026</v>
      </c>
      <c r="M5" s="36">
        <v>2027</v>
      </c>
      <c r="N5" s="36">
        <v>2028</v>
      </c>
    </row>
    <row r="6" spans="1:14" s="27" customFormat="1">
      <c r="A6" s="23" t="s">
        <v>3293</v>
      </c>
      <c r="B6" s="24" t="s">
        <v>3294</v>
      </c>
      <c r="C6" s="25">
        <v>0.13</v>
      </c>
      <c r="D6" s="25">
        <v>1.4E-2</v>
      </c>
      <c r="E6" s="26">
        <v>0.10199999999999999</v>
      </c>
      <c r="F6" s="25">
        <v>-0.13500000000000001</v>
      </c>
      <c r="G6" s="25">
        <v>0.151</v>
      </c>
      <c r="H6" s="25">
        <v>0.126</v>
      </c>
      <c r="I6" s="25"/>
      <c r="J6" s="25"/>
      <c r="K6" s="25"/>
      <c r="L6" s="25"/>
      <c r="M6" s="25"/>
      <c r="N6" s="25"/>
    </row>
    <row r="7" spans="1:14">
      <c r="A7" s="28" t="s">
        <v>3331</v>
      </c>
      <c r="B7" s="19"/>
      <c r="C7" s="19"/>
      <c r="D7" s="19"/>
      <c r="E7" s="19"/>
      <c r="F7" s="19"/>
    </row>
    <row r="8" spans="1:14">
      <c r="A8" s="28"/>
      <c r="B8" s="19"/>
      <c r="C8" s="19"/>
      <c r="D8" s="19"/>
      <c r="E8" s="31"/>
    </row>
    <row r="9" spans="1:14">
      <c r="A9" s="33"/>
      <c r="B9" s="19"/>
      <c r="C9" s="19"/>
      <c r="D9" s="19"/>
      <c r="E9" s="31"/>
      <c r="F9" s="33"/>
    </row>
    <row r="10" spans="1:14">
      <c r="B10" s="19"/>
      <c r="C10" s="19"/>
      <c r="D10" s="19"/>
      <c r="E10" s="31"/>
    </row>
    <row r="12" spans="1:14" ht="14">
      <c r="F12" s="14"/>
    </row>
    <row r="14" spans="1:14">
      <c r="E14" s="35"/>
    </row>
  </sheetData>
  <mergeCells count="1">
    <mergeCell ref="B1:N3"/>
  </mergeCells>
  <pageMargins left="0.7" right="0.7" top="0.75" bottom="0.75" header="0.3" footer="0.3"/>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tabSelected="1" zoomScale="90" zoomScaleNormal="90" zoomScalePageLayoutView="90" workbookViewId="0">
      <selection activeCell="I13" sqref="I13"/>
    </sheetView>
  </sheetViews>
  <sheetFormatPr baseColWidth="10" defaultRowHeight="13" x14ac:dyDescent="0"/>
  <cols>
    <col min="1" max="1" width="44.1640625" style="42" customWidth="1"/>
    <col min="2" max="2" width="23.5" style="43" customWidth="1"/>
    <col min="3" max="3" width="22.5" style="42" customWidth="1"/>
    <col min="4" max="6" width="20.5" style="42" customWidth="1"/>
    <col min="7" max="7" width="2" style="42" customWidth="1"/>
    <col min="8" max="9" width="10.83203125" style="42"/>
    <col min="10" max="10" width="12.5" style="42" customWidth="1"/>
    <col min="11" max="16384" width="10.83203125" style="42"/>
  </cols>
  <sheetData>
    <row r="1" spans="1:10" ht="16.5" customHeight="1">
      <c r="D1" s="80" t="s">
        <v>3303</v>
      </c>
      <c r="E1" s="80"/>
      <c r="F1" s="80"/>
    </row>
    <row r="2" spans="1:10" ht="37.5" customHeight="1">
      <c r="A2" s="77"/>
      <c r="B2" s="77"/>
      <c r="D2" s="80"/>
      <c r="E2" s="80"/>
      <c r="F2" s="80"/>
    </row>
    <row r="3" spans="1:10" ht="32.25" customHeight="1">
      <c r="A3" s="79" t="s">
        <v>3339</v>
      </c>
      <c r="B3" s="79"/>
      <c r="C3" s="79"/>
      <c r="D3" s="79"/>
      <c r="E3" s="79"/>
      <c r="F3" s="79"/>
    </row>
    <row r="4" spans="1:10">
      <c r="A4" s="44" t="s">
        <v>16</v>
      </c>
      <c r="B4" s="45" t="s">
        <v>2171</v>
      </c>
      <c r="C4" s="46"/>
      <c r="F4" s="81" t="s">
        <v>3308</v>
      </c>
    </row>
    <row r="5" spans="1:10">
      <c r="A5" s="44" t="s">
        <v>17</v>
      </c>
      <c r="B5" s="45" t="s">
        <v>2608</v>
      </c>
      <c r="C5" s="46"/>
      <c r="F5" s="81"/>
      <c r="J5" s="15"/>
    </row>
    <row r="6" spans="1:10" ht="16.5" hidden="1" customHeight="1">
      <c r="A6" s="46" t="str">
        <f>VLOOKUP($B$6,lista!$A$3:$B$1137,2,FALSE)</f>
        <v>19698</v>
      </c>
      <c r="B6" s="47" t="str">
        <f>CONCATENATE(B4,B5)</f>
        <v>CAUCASANTANDERDEQUILICHAO</v>
      </c>
      <c r="C6" s="48"/>
      <c r="F6" s="81"/>
      <c r="J6" s="15"/>
    </row>
    <row r="7" spans="1:10">
      <c r="F7" s="81"/>
      <c r="J7" s="15"/>
    </row>
    <row r="8" spans="1:10">
      <c r="A8" s="42" t="s">
        <v>3332</v>
      </c>
      <c r="D8" s="49"/>
      <c r="E8" s="49"/>
      <c r="F8" s="54">
        <v>0</v>
      </c>
      <c r="J8" s="15"/>
    </row>
    <row r="9" spans="1:10" ht="56.25" customHeight="1">
      <c r="A9" s="37" t="s">
        <v>3276</v>
      </c>
      <c r="B9" s="39" t="s">
        <v>3296</v>
      </c>
      <c r="C9" s="37" t="s">
        <v>3306</v>
      </c>
      <c r="D9" s="37" t="s">
        <v>3324</v>
      </c>
      <c r="E9" s="37" t="s">
        <v>3329</v>
      </c>
      <c r="F9" s="37" t="s">
        <v>3330</v>
      </c>
    </row>
    <row r="10" spans="1:10">
      <c r="A10" s="78" t="s">
        <v>3282</v>
      </c>
      <c r="B10" s="78"/>
      <c r="C10" s="50">
        <f>SUM(C11:C15)</f>
        <v>2967438077</v>
      </c>
      <c r="D10" s="50"/>
      <c r="E10" s="50">
        <f>SUM(E11:E15)</f>
        <v>2967438077</v>
      </c>
      <c r="F10" s="50">
        <f>SUM(F11:F15)</f>
        <v>2967438077</v>
      </c>
      <c r="G10" s="51"/>
    </row>
    <row r="11" spans="1:10">
      <c r="A11" s="42" t="s">
        <v>0</v>
      </c>
      <c r="B11" s="38" t="s">
        <v>3321</v>
      </c>
      <c r="C11" s="40">
        <f>VLOOKUP($A$6,BASE,Base!$F$3,FALSE)</f>
        <v>0</v>
      </c>
      <c r="D11" s="63">
        <v>0</v>
      </c>
      <c r="E11" s="40">
        <f>+(1-D11)*C11*(1+$F$8)</f>
        <v>0</v>
      </c>
      <c r="F11" s="40">
        <f>+C11*(1+$F$8)</f>
        <v>0</v>
      </c>
    </row>
    <row r="12" spans="1:10">
      <c r="A12" s="42" t="s">
        <v>1</v>
      </c>
      <c r="B12" s="38" t="s">
        <v>3321</v>
      </c>
      <c r="C12" s="40">
        <f>VLOOKUP($A$6,BASE,Base!$G$3,FALSE)</f>
        <v>0</v>
      </c>
      <c r="D12" s="59">
        <v>0</v>
      </c>
      <c r="E12" s="40">
        <f>+(1-D12)*C12*(1+$F$8)</f>
        <v>0</v>
      </c>
      <c r="F12" s="40">
        <f>+C12*(1+$F$8)</f>
        <v>0</v>
      </c>
    </row>
    <row r="13" spans="1:10">
      <c r="A13" s="42" t="s">
        <v>2</v>
      </c>
      <c r="B13" s="38" t="s">
        <v>3307</v>
      </c>
      <c r="C13" s="40">
        <f>VLOOKUP($A$6,BASE,Base!$H$3,FALSE)</f>
        <v>0</v>
      </c>
      <c r="D13" s="59">
        <v>0</v>
      </c>
      <c r="E13" s="40">
        <f>+(1-D13)*C13*(1+$F$8)</f>
        <v>0</v>
      </c>
      <c r="F13" s="40">
        <f>+C13*(1+$F$8)</f>
        <v>0</v>
      </c>
    </row>
    <row r="14" spans="1:10">
      <c r="A14" s="42" t="s">
        <v>3285</v>
      </c>
      <c r="B14" s="38" t="s">
        <v>3307</v>
      </c>
      <c r="C14" s="40">
        <f>VLOOKUP($A$6,BASE,Base!$I$3,FALSE)</f>
        <v>1560077021</v>
      </c>
      <c r="D14" s="59">
        <v>0</v>
      </c>
      <c r="E14" s="40">
        <f>+(1-D14)*C14*(1+$F$8)</f>
        <v>1560077021</v>
      </c>
      <c r="F14" s="40">
        <f>+C14*(1+$F$8)</f>
        <v>1560077021</v>
      </c>
    </row>
    <row r="15" spans="1:10">
      <c r="A15" s="42" t="s">
        <v>3286</v>
      </c>
      <c r="B15" s="38" t="s">
        <v>3307</v>
      </c>
      <c r="C15" s="40">
        <f>VLOOKUP($A$6,BASE,Base!$J$3,FALSE)</f>
        <v>1407361056</v>
      </c>
      <c r="D15" s="59">
        <v>0</v>
      </c>
      <c r="E15" s="40">
        <f>+(1-D15)*C15*(1+$F$8)</f>
        <v>1407361056</v>
      </c>
      <c r="F15" s="40">
        <f>+C15*(1+$F$8)</f>
        <v>1407361056</v>
      </c>
    </row>
    <row r="16" spans="1:10">
      <c r="A16" s="78" t="s">
        <v>5</v>
      </c>
      <c r="B16" s="78"/>
      <c r="C16" s="50">
        <f>SUM(C17:C19)</f>
        <v>25981595877</v>
      </c>
      <c r="D16" s="50"/>
      <c r="E16" s="50">
        <f>SUM(E17:E19)</f>
        <v>25981595877</v>
      </c>
      <c r="F16" s="50">
        <f>SUM(F17:F19)</f>
        <v>25981595877</v>
      </c>
    </row>
    <row r="17" spans="1:6">
      <c r="A17" s="42" t="s">
        <v>6</v>
      </c>
      <c r="B17" s="38" t="s">
        <v>3323</v>
      </c>
      <c r="C17" s="40">
        <f>VLOOKUP($A$6,BASE,Base!$K$3,FALSE)</f>
        <v>24912633861</v>
      </c>
      <c r="D17" s="59">
        <v>0</v>
      </c>
      <c r="E17" s="40">
        <f>+(1-D17)*C17*(1+$F$8)</f>
        <v>24912633861</v>
      </c>
      <c r="F17" s="40">
        <f>+C17*(1+$F$8)</f>
        <v>24912633861</v>
      </c>
    </row>
    <row r="18" spans="1:6">
      <c r="A18" s="42" t="s">
        <v>3302</v>
      </c>
      <c r="B18" s="38" t="s">
        <v>3323</v>
      </c>
      <c r="C18" s="40">
        <f>VLOOKUP($A$6,BASE,Base!$L$3,FALSE)</f>
        <v>1068962016</v>
      </c>
      <c r="D18" s="59">
        <f>VLOOKUP($A$6,BASE,Base!$V$3,FALSE)</f>
        <v>0</v>
      </c>
      <c r="E18" s="40">
        <f>+(1-D18)*C18*(1+$F$8)</f>
        <v>1068962016</v>
      </c>
      <c r="F18" s="40">
        <f>+C18*(1+$F$8)</f>
        <v>1068962016</v>
      </c>
    </row>
    <row r="19" spans="1:6">
      <c r="A19" s="42" t="s">
        <v>8</v>
      </c>
      <c r="B19" s="38" t="s">
        <v>3323</v>
      </c>
      <c r="C19" s="40">
        <f>VLOOKUP($A$6,BASE,Base!$M$3,FALSE)</f>
        <v>0</v>
      </c>
      <c r="D19" s="59">
        <v>0</v>
      </c>
      <c r="E19" s="40">
        <f>+(1-D19)*C19*(1+$F$8)</f>
        <v>0</v>
      </c>
      <c r="F19" s="40">
        <f>+C19*(1+$F$8)</f>
        <v>0</v>
      </c>
    </row>
    <row r="20" spans="1:6">
      <c r="A20" s="78" t="s">
        <v>3272</v>
      </c>
      <c r="B20" s="78"/>
      <c r="C20" s="50">
        <f>SUM(C21)</f>
        <v>3841157191</v>
      </c>
      <c r="D20" s="50"/>
      <c r="E20" s="50">
        <f>SUM(E21)</f>
        <v>3841157191</v>
      </c>
      <c r="F20" s="50">
        <f>SUM(F21)</f>
        <v>3841157191</v>
      </c>
    </row>
    <row r="21" spans="1:6">
      <c r="A21" s="42" t="s">
        <v>3300</v>
      </c>
      <c r="B21" s="38" t="s">
        <v>3323</v>
      </c>
      <c r="C21" s="40">
        <f>VLOOKUP($A$6,BASE,Base!$N$3,FALSE)</f>
        <v>3841157191</v>
      </c>
      <c r="D21" s="59">
        <f>VLOOKUP($A$6,BASE,Base!$W$3,FALSE)</f>
        <v>0</v>
      </c>
      <c r="E21" s="40">
        <f>+(1-D21)*C21*(1+$F$8)</f>
        <v>3841157191</v>
      </c>
      <c r="F21" s="40">
        <f>+C21*(1+$F$8)</f>
        <v>3841157191</v>
      </c>
    </row>
    <row r="22" spans="1:6">
      <c r="A22" s="78" t="s">
        <v>3281</v>
      </c>
      <c r="B22" s="78"/>
      <c r="C22" s="50">
        <f>SUM(C23:C26)</f>
        <v>4416471395</v>
      </c>
      <c r="D22" s="50"/>
      <c r="E22" s="50">
        <f>SUM(E23:E26)</f>
        <v>4357351229</v>
      </c>
      <c r="F22" s="50">
        <f>SUM(F23:F26)</f>
        <v>4416471395</v>
      </c>
    </row>
    <row r="23" spans="1:6">
      <c r="A23" s="42" t="s">
        <v>3280</v>
      </c>
      <c r="B23" s="38" t="s">
        <v>3323</v>
      </c>
      <c r="C23" s="40">
        <f>VLOOKUP($A$6,BASE,Base!$O$3,FALSE)</f>
        <v>0</v>
      </c>
      <c r="D23" s="60">
        <f>VLOOKUP($A$6,BASE,Base!$X$3,FALSE)</f>
        <v>0</v>
      </c>
      <c r="E23" s="40">
        <f t="shared" ref="E23:E29" si="0">+(1-D23)*C23*(1+$F$8)</f>
        <v>0</v>
      </c>
      <c r="F23" s="40">
        <f t="shared" ref="F23:F29" si="1">+C23*(1+$F$8)</f>
        <v>0</v>
      </c>
    </row>
    <row r="24" spans="1:6">
      <c r="A24" s="42" t="s">
        <v>3279</v>
      </c>
      <c r="B24" s="38" t="s">
        <v>3323</v>
      </c>
      <c r="C24" s="40">
        <f>VLOOKUP($A$6,BASE,Base!$P$3,FALSE)</f>
        <v>0</v>
      </c>
      <c r="D24" s="60">
        <f>VLOOKUP($A$6,BASE,Base!$Y$3,FALSE)</f>
        <v>0</v>
      </c>
      <c r="E24" s="40">
        <f t="shared" si="0"/>
        <v>0</v>
      </c>
      <c r="F24" s="40">
        <f t="shared" si="1"/>
        <v>0</v>
      </c>
    </row>
    <row r="25" spans="1:6">
      <c r="A25" s="42" t="s">
        <v>3278</v>
      </c>
      <c r="B25" s="38" t="s">
        <v>3323</v>
      </c>
      <c r="C25" s="40">
        <f>VLOOKUP($A$6,BASE,Base!$Q$3,FALSE)</f>
        <v>3553393285</v>
      </c>
      <c r="D25" s="60">
        <f>VLOOKUP($A$6,BASE,Base!$Z$3,FALSE)</f>
        <v>0</v>
      </c>
      <c r="E25" s="40">
        <f t="shared" si="0"/>
        <v>3553393285</v>
      </c>
      <c r="F25" s="40">
        <f t="shared" si="1"/>
        <v>3553393285</v>
      </c>
    </row>
    <row r="26" spans="1:6">
      <c r="A26" s="42" t="s">
        <v>3277</v>
      </c>
      <c r="B26" s="38" t="s">
        <v>3323</v>
      </c>
      <c r="C26" s="40">
        <f>VLOOKUP($A$6,BASE,Base!$R$3,FALSE)</f>
        <v>863078110</v>
      </c>
      <c r="D26" s="60">
        <f>VLOOKUP($A$6,BASE,Base!$AA$3,FALSE)</f>
        <v>6.8499206867846524E-2</v>
      </c>
      <c r="E26" s="40">
        <f t="shared" si="0"/>
        <v>803957944</v>
      </c>
      <c r="F26" s="40">
        <f t="shared" si="1"/>
        <v>863078110</v>
      </c>
    </row>
    <row r="27" spans="1:6">
      <c r="A27" s="52" t="s">
        <v>3301</v>
      </c>
      <c r="B27" s="53" t="s">
        <v>3323</v>
      </c>
      <c r="C27" s="50">
        <f>VLOOKUP($A$6,BASE,Base!$S$3,FALSE)</f>
        <v>401471697.60000002</v>
      </c>
      <c r="D27" s="62">
        <f>VLOOKUP($A$6,BASE,Base!$AB$3,FALSE)</f>
        <v>4.6659495384263006E-2</v>
      </c>
      <c r="E27" s="50">
        <f t="shared" si="0"/>
        <v>382739230.77892059</v>
      </c>
      <c r="F27" s="50">
        <f t="shared" si="1"/>
        <v>401471697.60000002</v>
      </c>
    </row>
    <row r="28" spans="1:6">
      <c r="A28" s="52" t="s">
        <v>3283</v>
      </c>
      <c r="B28" s="53" t="s">
        <v>3323</v>
      </c>
      <c r="C28" s="50">
        <f>VLOOKUP($A$6,BASE,Base!$T$3,FALSE)</f>
        <v>0</v>
      </c>
      <c r="D28" s="62">
        <v>0</v>
      </c>
      <c r="E28" s="50">
        <f t="shared" si="0"/>
        <v>0</v>
      </c>
      <c r="F28" s="50">
        <f t="shared" si="1"/>
        <v>0</v>
      </c>
    </row>
    <row r="29" spans="1:6">
      <c r="A29" s="52" t="s">
        <v>3284</v>
      </c>
      <c r="B29" s="53" t="s">
        <v>3323</v>
      </c>
      <c r="C29" s="50">
        <f>VLOOKUP($A$6,BASE,Base!$U$3,FALSE)</f>
        <v>2787803323</v>
      </c>
      <c r="D29" s="62">
        <f>VLOOKUP($A$6,BASE,Base!$AC$3,FALSE)</f>
        <v>0</v>
      </c>
      <c r="E29" s="50">
        <f t="shared" si="0"/>
        <v>2787803323</v>
      </c>
      <c r="F29" s="50">
        <f t="shared" si="1"/>
        <v>2787803323</v>
      </c>
    </row>
    <row r="30" spans="1:6">
      <c r="A30" s="76" t="s">
        <v>15</v>
      </c>
      <c r="B30" s="76"/>
      <c r="C30" s="41">
        <f>SUM(C29,C28,C27,C22,C20,C16,C10)</f>
        <v>40395937560.599998</v>
      </c>
      <c r="D30" s="41"/>
      <c r="E30" s="41">
        <f>SUM(E29,E28,E27,E22,E20,E16,E10)</f>
        <v>40318084927.778923</v>
      </c>
      <c r="F30" s="41">
        <f>SUM(F29,F28,F27,F22,F20,F16,F10)</f>
        <v>40395937560.599998</v>
      </c>
    </row>
    <row r="31" spans="1:6">
      <c r="A31" s="42" t="s">
        <v>3322</v>
      </c>
    </row>
    <row r="32" spans="1:6">
      <c r="A32" s="42" t="s">
        <v>3336</v>
      </c>
    </row>
    <row r="33" spans="1:1">
      <c r="A33" s="42" t="s">
        <v>3337</v>
      </c>
    </row>
  </sheetData>
  <mergeCells count="9">
    <mergeCell ref="A30:B30"/>
    <mergeCell ref="A2:B2"/>
    <mergeCell ref="A16:B16"/>
    <mergeCell ref="A10:B10"/>
    <mergeCell ref="A20:B20"/>
    <mergeCell ref="A22:B22"/>
    <mergeCell ref="A3:F3"/>
    <mergeCell ref="D1:F2"/>
    <mergeCell ref="F4:F7"/>
  </mergeCells>
  <dataValidations count="2">
    <dataValidation type="list" allowBlank="1" showInputMessage="1" showErrorMessage="1" sqref="B4">
      <formula1>DEPARTAMENTO</formula1>
    </dataValidation>
    <dataValidation type="list" allowBlank="1" showInputMessage="1" showErrorMessage="1" sqref="B5">
      <formula1>INDIRECT(B4)</formula1>
    </dataValidation>
  </dataValidation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1146"/>
  <sheetViews>
    <sheetView workbookViewId="0">
      <pane xSplit="5" ySplit="4" topLeftCell="Q5" activePane="bottomRight" state="frozen"/>
      <selection pane="topRight" activeCell="F1" sqref="F1"/>
      <selection pane="bottomLeft" activeCell="A5" sqref="A5"/>
      <selection pane="bottomRight" activeCell="U8" sqref="U8"/>
    </sheetView>
  </sheetViews>
  <sheetFormatPr baseColWidth="10" defaultRowHeight="14" x14ac:dyDescent="0"/>
  <cols>
    <col min="6" max="6" width="23.1640625" bestFit="1" customWidth="1"/>
    <col min="7" max="7" width="22.6640625" bestFit="1" customWidth="1"/>
    <col min="8" max="8" width="21.6640625" bestFit="1" customWidth="1"/>
    <col min="9" max="9" width="24.5" bestFit="1" customWidth="1"/>
    <col min="10" max="10" width="24" bestFit="1" customWidth="1"/>
    <col min="11" max="11" width="20.5" bestFit="1" customWidth="1"/>
    <col min="12" max="18" width="18.83203125" bestFit="1" customWidth="1"/>
    <col min="19" max="19" width="17.83203125" bestFit="1" customWidth="1"/>
    <col min="20" max="20" width="19.5" customWidth="1"/>
    <col min="21" max="21" width="17.83203125" bestFit="1" customWidth="1"/>
    <col min="24" max="24" width="16.1640625" customWidth="1"/>
  </cols>
  <sheetData>
    <row r="1" spans="2:29" s="1" customFormat="1">
      <c r="L1" s="16" t="s">
        <v>3287</v>
      </c>
      <c r="N1" s="16" t="s">
        <v>3298</v>
      </c>
      <c r="S1" s="16" t="s">
        <v>3288</v>
      </c>
    </row>
    <row r="2" spans="2:29" s="1" customFormat="1">
      <c r="F2" s="55" t="s">
        <v>3309</v>
      </c>
      <c r="G2" s="55" t="s">
        <v>3309</v>
      </c>
      <c r="H2" s="55" t="s">
        <v>3310</v>
      </c>
      <c r="I2" s="55" t="s">
        <v>3312</v>
      </c>
      <c r="J2" s="55" t="s">
        <v>3311</v>
      </c>
      <c r="K2" s="55" t="s">
        <v>3313</v>
      </c>
      <c r="L2" s="55" t="s">
        <v>3297</v>
      </c>
      <c r="M2" s="55" t="s">
        <v>3314</v>
      </c>
      <c r="N2" s="55" t="s">
        <v>3315</v>
      </c>
      <c r="O2" s="55" t="s">
        <v>3316</v>
      </c>
      <c r="P2" s="55" t="s">
        <v>3316</v>
      </c>
      <c r="Q2" s="55" t="s">
        <v>3316</v>
      </c>
      <c r="R2" s="55" t="s">
        <v>3316</v>
      </c>
      <c r="S2" s="14" t="s">
        <v>3299</v>
      </c>
      <c r="T2" s="55" t="s">
        <v>3317</v>
      </c>
      <c r="U2" s="55" t="s">
        <v>3318</v>
      </c>
      <c r="V2" s="56" t="s">
        <v>3319</v>
      </c>
    </row>
    <row r="3" spans="2:29">
      <c r="B3">
        <v>1</v>
      </c>
      <c r="C3">
        <v>2</v>
      </c>
      <c r="D3">
        <v>3</v>
      </c>
      <c r="E3" s="13">
        <v>4</v>
      </c>
      <c r="F3" s="13">
        <v>5</v>
      </c>
      <c r="G3" s="13">
        <v>6</v>
      </c>
      <c r="H3" s="13">
        <v>7</v>
      </c>
      <c r="I3" s="13">
        <v>8</v>
      </c>
      <c r="J3" s="13">
        <v>9</v>
      </c>
      <c r="K3" s="13">
        <v>10</v>
      </c>
      <c r="L3" s="13">
        <v>11</v>
      </c>
      <c r="M3" s="13">
        <v>12</v>
      </c>
      <c r="N3" s="13">
        <v>13</v>
      </c>
      <c r="O3" s="13">
        <v>14</v>
      </c>
      <c r="P3" s="13">
        <v>15</v>
      </c>
      <c r="Q3" s="13">
        <v>16</v>
      </c>
      <c r="R3" s="13">
        <v>17</v>
      </c>
      <c r="S3" s="13">
        <v>18</v>
      </c>
      <c r="T3" s="13">
        <v>19</v>
      </c>
      <c r="U3" s="13">
        <v>20</v>
      </c>
      <c r="V3" s="14">
        <v>21</v>
      </c>
      <c r="W3" s="14">
        <v>22</v>
      </c>
      <c r="X3" s="14">
        <v>23</v>
      </c>
      <c r="Y3" s="14">
        <v>24</v>
      </c>
      <c r="Z3" s="14">
        <v>25</v>
      </c>
      <c r="AA3" s="14">
        <v>26</v>
      </c>
      <c r="AB3" s="14">
        <v>27</v>
      </c>
      <c r="AC3" s="14">
        <v>28</v>
      </c>
    </row>
    <row r="4" spans="2:29">
      <c r="B4" s="1" t="s">
        <v>2196</v>
      </c>
      <c r="C4" t="s">
        <v>2195</v>
      </c>
      <c r="D4" t="s">
        <v>19</v>
      </c>
      <c r="E4" t="s">
        <v>20</v>
      </c>
      <c r="F4" s="5" t="s">
        <v>0</v>
      </c>
      <c r="G4" s="5" t="s">
        <v>1</v>
      </c>
      <c r="H4" s="5" t="s">
        <v>2</v>
      </c>
      <c r="I4" s="5" t="s">
        <v>3</v>
      </c>
      <c r="J4" s="5" t="s">
        <v>4</v>
      </c>
      <c r="K4" s="9" t="s">
        <v>6</v>
      </c>
      <c r="L4" s="9" t="s">
        <v>7</v>
      </c>
      <c r="M4" s="9" t="s">
        <v>8</v>
      </c>
      <c r="N4" s="6" t="s">
        <v>3273</v>
      </c>
      <c r="O4" s="8" t="s">
        <v>9</v>
      </c>
      <c r="P4" s="8" t="s">
        <v>10</v>
      </c>
      <c r="Q4" s="8" t="s">
        <v>11</v>
      </c>
      <c r="R4" s="8" t="s">
        <v>12</v>
      </c>
      <c r="S4" s="7" t="s">
        <v>3275</v>
      </c>
      <c r="T4" s="6" t="s">
        <v>13</v>
      </c>
      <c r="U4" s="6" t="s">
        <v>14</v>
      </c>
      <c r="V4" s="42" t="s">
        <v>3302</v>
      </c>
      <c r="W4" s="42" t="s">
        <v>3300</v>
      </c>
      <c r="X4" s="42" t="s">
        <v>3280</v>
      </c>
      <c r="Y4" s="42" t="s">
        <v>3279</v>
      </c>
      <c r="Z4" s="42" t="s">
        <v>3278</v>
      </c>
      <c r="AA4" s="42" t="s">
        <v>3277</v>
      </c>
      <c r="AB4" t="s">
        <v>3320</v>
      </c>
      <c r="AC4" t="s">
        <v>3284</v>
      </c>
    </row>
    <row r="5" spans="2:29">
      <c r="B5" t="s">
        <v>1059</v>
      </c>
      <c r="C5">
        <v>5001</v>
      </c>
      <c r="D5" t="s">
        <v>21</v>
      </c>
      <c r="E5" t="s">
        <v>22</v>
      </c>
      <c r="F5" s="11">
        <v>827256241115</v>
      </c>
      <c r="G5" s="11">
        <v>0</v>
      </c>
      <c r="H5" s="11">
        <v>2870257665</v>
      </c>
      <c r="I5" s="11">
        <v>23272149543</v>
      </c>
      <c r="J5" s="11">
        <v>18240210176</v>
      </c>
      <c r="K5" s="11">
        <v>251479891740</v>
      </c>
      <c r="L5" s="11">
        <v>16995308558</v>
      </c>
      <c r="M5" s="11">
        <v>0</v>
      </c>
      <c r="N5" s="11">
        <v>27929699278</v>
      </c>
      <c r="O5" s="11">
        <v>0</v>
      </c>
      <c r="P5" s="11">
        <v>0</v>
      </c>
      <c r="Q5" s="11">
        <v>80384759793</v>
      </c>
      <c r="R5" s="11">
        <v>339863027</v>
      </c>
      <c r="S5" s="11">
        <v>3522235699.3900008</v>
      </c>
      <c r="T5" s="4">
        <v>0</v>
      </c>
      <c r="U5" s="11">
        <v>0</v>
      </c>
      <c r="V5" s="58">
        <v>0</v>
      </c>
      <c r="W5" s="58">
        <v>0</v>
      </c>
      <c r="X5" s="57">
        <v>0</v>
      </c>
      <c r="Y5" s="57">
        <v>0</v>
      </c>
      <c r="Z5" s="57">
        <v>0</v>
      </c>
      <c r="AA5" s="57">
        <v>0</v>
      </c>
      <c r="AB5" s="57">
        <v>0</v>
      </c>
      <c r="AC5" s="57">
        <v>0</v>
      </c>
    </row>
    <row r="6" spans="2:29">
      <c r="B6" t="s">
        <v>1060</v>
      </c>
      <c r="C6">
        <v>5002</v>
      </c>
      <c r="D6" t="s">
        <v>21</v>
      </c>
      <c r="E6" t="s">
        <v>23</v>
      </c>
      <c r="F6" s="11">
        <v>0</v>
      </c>
      <c r="G6" s="11">
        <v>0</v>
      </c>
      <c r="H6" s="11">
        <v>0</v>
      </c>
      <c r="I6" s="11">
        <v>247946718</v>
      </c>
      <c r="J6" s="11">
        <v>216116916</v>
      </c>
      <c r="K6" s="11">
        <v>4622310208</v>
      </c>
      <c r="L6" s="11">
        <v>196561055</v>
      </c>
      <c r="M6" s="11">
        <v>204967834</v>
      </c>
      <c r="N6" s="11">
        <v>847039713</v>
      </c>
      <c r="O6" s="11">
        <v>809418471</v>
      </c>
      <c r="P6" s="11">
        <v>399675909</v>
      </c>
      <c r="Q6" s="11">
        <v>642858546</v>
      </c>
      <c r="R6" s="11">
        <v>918380333</v>
      </c>
      <c r="S6" s="11">
        <v>71503720.842277795</v>
      </c>
      <c r="T6" s="4">
        <v>0</v>
      </c>
      <c r="U6" s="11">
        <v>0</v>
      </c>
      <c r="V6" s="58">
        <v>0</v>
      </c>
      <c r="W6" s="58">
        <v>0</v>
      </c>
      <c r="X6" s="57">
        <v>0</v>
      </c>
      <c r="Y6" s="57">
        <v>0</v>
      </c>
      <c r="Z6" s="57">
        <v>0</v>
      </c>
      <c r="AA6" s="57">
        <v>0</v>
      </c>
      <c r="AB6" s="57">
        <v>0</v>
      </c>
      <c r="AC6" s="57">
        <v>0</v>
      </c>
    </row>
    <row r="7" spans="2:29">
      <c r="B7" t="s">
        <v>1061</v>
      </c>
      <c r="C7">
        <v>5004</v>
      </c>
      <c r="D7" t="s">
        <v>21</v>
      </c>
      <c r="E7" t="s">
        <v>24</v>
      </c>
      <c r="F7" s="11">
        <v>0</v>
      </c>
      <c r="G7" s="11">
        <v>0</v>
      </c>
      <c r="H7" s="11">
        <v>0</v>
      </c>
      <c r="I7" s="11">
        <v>27346583</v>
      </c>
      <c r="J7" s="11">
        <v>25785163</v>
      </c>
      <c r="K7" s="11">
        <v>519884926</v>
      </c>
      <c r="L7" s="11">
        <v>76882746</v>
      </c>
      <c r="M7" s="11">
        <v>126852544</v>
      </c>
      <c r="N7" s="11">
        <v>277720447</v>
      </c>
      <c r="O7" s="11">
        <v>108414118</v>
      </c>
      <c r="P7" s="11">
        <v>338433002</v>
      </c>
      <c r="Q7" s="11">
        <v>86393228</v>
      </c>
      <c r="R7" s="11">
        <v>777541962</v>
      </c>
      <c r="S7" s="11">
        <v>7290257.4000000004</v>
      </c>
      <c r="T7" s="4">
        <v>0</v>
      </c>
      <c r="U7" s="11">
        <v>0</v>
      </c>
      <c r="V7" s="58">
        <v>0</v>
      </c>
      <c r="W7" s="58">
        <v>0</v>
      </c>
      <c r="X7" s="57">
        <v>0</v>
      </c>
      <c r="Y7" s="57">
        <v>0</v>
      </c>
      <c r="Z7" s="57">
        <v>0</v>
      </c>
      <c r="AA7" s="57">
        <v>0</v>
      </c>
      <c r="AB7" s="57">
        <v>1.8976672933030295E-2</v>
      </c>
      <c r="AC7" s="57">
        <v>0</v>
      </c>
    </row>
    <row r="8" spans="2:29">
      <c r="B8" t="s">
        <v>1062</v>
      </c>
      <c r="C8">
        <v>5021</v>
      </c>
      <c r="D8" t="s">
        <v>21</v>
      </c>
      <c r="E8" t="s">
        <v>25</v>
      </c>
      <c r="F8" s="11">
        <v>0</v>
      </c>
      <c r="G8" s="11">
        <v>0</v>
      </c>
      <c r="H8" s="11">
        <v>0</v>
      </c>
      <c r="I8" s="11">
        <v>43591089</v>
      </c>
      <c r="J8" s="11">
        <v>49726027</v>
      </c>
      <c r="K8" s="11">
        <v>1091239941</v>
      </c>
      <c r="L8" s="11">
        <v>87369673</v>
      </c>
      <c r="M8" s="11">
        <v>127987055</v>
      </c>
      <c r="N8" s="11">
        <v>371108226</v>
      </c>
      <c r="O8" s="11">
        <v>186270614</v>
      </c>
      <c r="P8" s="11">
        <v>368509136</v>
      </c>
      <c r="Q8" s="11">
        <v>148363768</v>
      </c>
      <c r="R8" s="11">
        <v>851197743</v>
      </c>
      <c r="S8" s="11">
        <v>14549652.418234881</v>
      </c>
      <c r="T8" s="4">
        <v>0</v>
      </c>
      <c r="U8" s="11">
        <v>0</v>
      </c>
      <c r="V8" s="58">
        <v>0</v>
      </c>
      <c r="W8" s="58">
        <v>0</v>
      </c>
      <c r="X8" s="57">
        <v>0</v>
      </c>
      <c r="Y8" s="57">
        <v>0</v>
      </c>
      <c r="Z8" s="57">
        <v>0</v>
      </c>
      <c r="AA8" s="57">
        <v>4.2801405783332771E-3</v>
      </c>
      <c r="AB8" s="57">
        <v>0</v>
      </c>
      <c r="AC8" s="57">
        <v>0</v>
      </c>
    </row>
    <row r="9" spans="2:29">
      <c r="B9" t="s">
        <v>1063</v>
      </c>
      <c r="C9">
        <v>5030</v>
      </c>
      <c r="D9" t="s">
        <v>21</v>
      </c>
      <c r="E9" t="s">
        <v>26</v>
      </c>
      <c r="F9" s="11">
        <v>0</v>
      </c>
      <c r="G9" s="11">
        <v>0</v>
      </c>
      <c r="H9" s="11">
        <v>0</v>
      </c>
      <c r="I9" s="11">
        <v>336309912</v>
      </c>
      <c r="J9" s="11">
        <v>260714752</v>
      </c>
      <c r="K9" s="11">
        <v>3672520439</v>
      </c>
      <c r="L9" s="11">
        <v>326419562</v>
      </c>
      <c r="M9" s="11">
        <v>224615199</v>
      </c>
      <c r="N9" s="11">
        <v>908149300</v>
      </c>
      <c r="O9" s="11">
        <v>0</v>
      </c>
      <c r="P9" s="11">
        <v>0</v>
      </c>
      <c r="Q9" s="11">
        <v>991881762</v>
      </c>
      <c r="R9" s="11">
        <v>695347782</v>
      </c>
      <c r="S9" s="11">
        <v>79552145.700000003</v>
      </c>
      <c r="T9" s="4">
        <v>0</v>
      </c>
      <c r="U9" s="11">
        <v>0</v>
      </c>
      <c r="V9" s="58">
        <v>0</v>
      </c>
      <c r="W9" s="58">
        <v>0</v>
      </c>
      <c r="X9" s="57">
        <v>0</v>
      </c>
      <c r="Y9" s="57">
        <v>0</v>
      </c>
      <c r="Z9" s="57">
        <v>0</v>
      </c>
      <c r="AA9" s="57">
        <v>7.1496706090018125E-2</v>
      </c>
      <c r="AB9" s="57">
        <v>6.365396890941695E-2</v>
      </c>
      <c r="AC9" s="57">
        <v>0</v>
      </c>
    </row>
    <row r="10" spans="2:29">
      <c r="B10" t="s">
        <v>1064</v>
      </c>
      <c r="C10">
        <v>5031</v>
      </c>
      <c r="D10" t="s">
        <v>21</v>
      </c>
      <c r="E10" t="s">
        <v>27</v>
      </c>
      <c r="F10" s="11">
        <v>0</v>
      </c>
      <c r="G10" s="11">
        <v>0</v>
      </c>
      <c r="H10" s="11">
        <v>0</v>
      </c>
      <c r="I10" s="11">
        <v>356671462</v>
      </c>
      <c r="J10" s="11">
        <v>384572860</v>
      </c>
      <c r="K10" s="11">
        <v>6310825353</v>
      </c>
      <c r="L10" s="11">
        <v>315320600</v>
      </c>
      <c r="M10" s="11">
        <v>262055098</v>
      </c>
      <c r="N10" s="11">
        <v>1350854126</v>
      </c>
      <c r="O10" s="11">
        <v>0</v>
      </c>
      <c r="P10" s="11">
        <v>0</v>
      </c>
      <c r="Q10" s="11">
        <v>856784004</v>
      </c>
      <c r="R10" s="11">
        <v>1415052899</v>
      </c>
      <c r="S10" s="11">
        <v>146005462.41915426</v>
      </c>
      <c r="T10" s="4">
        <v>0</v>
      </c>
      <c r="U10" s="11">
        <v>0</v>
      </c>
      <c r="V10" s="58">
        <v>0</v>
      </c>
      <c r="W10" s="58">
        <v>0</v>
      </c>
      <c r="X10" s="57">
        <v>0</v>
      </c>
      <c r="Y10" s="57">
        <v>0</v>
      </c>
      <c r="Z10" s="57">
        <v>0</v>
      </c>
      <c r="AA10" s="57">
        <v>0</v>
      </c>
      <c r="AB10" s="57">
        <v>0</v>
      </c>
      <c r="AC10" s="57">
        <v>0</v>
      </c>
    </row>
    <row r="11" spans="2:29">
      <c r="B11" t="s">
        <v>1065</v>
      </c>
      <c r="C11">
        <v>5034</v>
      </c>
      <c r="D11" t="s">
        <v>21</v>
      </c>
      <c r="E11" t="s">
        <v>28</v>
      </c>
      <c r="F11" s="11">
        <v>0</v>
      </c>
      <c r="G11" s="11">
        <v>0</v>
      </c>
      <c r="H11" s="11">
        <v>0</v>
      </c>
      <c r="I11" s="11">
        <v>578228911</v>
      </c>
      <c r="J11" s="11">
        <v>546533712</v>
      </c>
      <c r="K11" s="11">
        <v>10553219653</v>
      </c>
      <c r="L11" s="11">
        <v>458904284</v>
      </c>
      <c r="M11" s="11">
        <v>289818445</v>
      </c>
      <c r="N11" s="11">
        <v>1538832956</v>
      </c>
      <c r="O11" s="11">
        <v>0</v>
      </c>
      <c r="P11" s="11">
        <v>0</v>
      </c>
      <c r="Q11" s="11">
        <v>1403561666</v>
      </c>
      <c r="R11" s="11">
        <v>810022779</v>
      </c>
      <c r="S11" s="11">
        <v>156382710.30000001</v>
      </c>
      <c r="T11" s="4">
        <v>0</v>
      </c>
      <c r="U11" s="11">
        <v>39564058</v>
      </c>
      <c r="V11" s="58">
        <v>0</v>
      </c>
      <c r="W11" s="58">
        <v>6.2575627600428396E-2</v>
      </c>
      <c r="X11" s="57">
        <v>0</v>
      </c>
      <c r="Y11" s="57">
        <v>0</v>
      </c>
      <c r="Z11" s="57">
        <v>0</v>
      </c>
      <c r="AA11" s="57">
        <v>0</v>
      </c>
      <c r="AB11" s="57">
        <v>9.2521821059499756E-2</v>
      </c>
      <c r="AC11" s="57">
        <v>0</v>
      </c>
    </row>
    <row r="12" spans="2:29">
      <c r="B12" t="s">
        <v>1066</v>
      </c>
      <c r="C12">
        <v>5036</v>
      </c>
      <c r="D12" t="s">
        <v>21</v>
      </c>
      <c r="E12" t="s">
        <v>29</v>
      </c>
      <c r="F12" s="11">
        <v>0</v>
      </c>
      <c r="G12" s="11">
        <v>0</v>
      </c>
      <c r="H12" s="11">
        <v>0</v>
      </c>
      <c r="I12" s="11">
        <v>82880419</v>
      </c>
      <c r="J12" s="11">
        <v>73294089</v>
      </c>
      <c r="K12" s="11">
        <v>994964955</v>
      </c>
      <c r="L12" s="11">
        <v>99056896</v>
      </c>
      <c r="M12" s="11">
        <v>140449470</v>
      </c>
      <c r="N12" s="11">
        <v>396403737</v>
      </c>
      <c r="O12" s="11">
        <v>292468766</v>
      </c>
      <c r="P12" s="11">
        <v>359486922</v>
      </c>
      <c r="Q12" s="11">
        <v>237839532</v>
      </c>
      <c r="R12" s="11">
        <v>817568700</v>
      </c>
      <c r="S12" s="11">
        <v>20707469.859337319</v>
      </c>
      <c r="T12" s="4">
        <v>0</v>
      </c>
      <c r="U12" s="11">
        <v>0</v>
      </c>
      <c r="V12" s="58">
        <v>0</v>
      </c>
      <c r="W12" s="58">
        <v>6.7916964865793239E-2</v>
      </c>
      <c r="X12" s="57">
        <v>0.18253264350286211</v>
      </c>
      <c r="Y12" s="57">
        <v>0</v>
      </c>
      <c r="Z12" s="57">
        <v>0.21236296832269247</v>
      </c>
      <c r="AA12" s="57">
        <v>0</v>
      </c>
      <c r="AB12" s="57">
        <v>0</v>
      </c>
      <c r="AC12" s="57">
        <v>0</v>
      </c>
    </row>
    <row r="13" spans="2:29">
      <c r="B13" t="s">
        <v>1067</v>
      </c>
      <c r="C13">
        <v>5038</v>
      </c>
      <c r="D13" t="s">
        <v>21</v>
      </c>
      <c r="E13" t="s">
        <v>30</v>
      </c>
      <c r="F13" s="11">
        <v>0</v>
      </c>
      <c r="G13" s="11">
        <v>0</v>
      </c>
      <c r="H13" s="11">
        <v>0</v>
      </c>
      <c r="I13" s="11">
        <v>146456235</v>
      </c>
      <c r="J13" s="11">
        <v>185277840</v>
      </c>
      <c r="K13" s="11">
        <v>3167076761</v>
      </c>
      <c r="L13" s="11">
        <v>161126526</v>
      </c>
      <c r="M13" s="11">
        <v>203895001</v>
      </c>
      <c r="N13" s="11">
        <v>711477792</v>
      </c>
      <c r="O13" s="11">
        <v>460478143</v>
      </c>
      <c r="P13" s="11">
        <v>591081188</v>
      </c>
      <c r="Q13" s="11">
        <v>365644598</v>
      </c>
      <c r="R13" s="11">
        <v>1416921127</v>
      </c>
      <c r="S13" s="11">
        <v>92345499</v>
      </c>
      <c r="T13" s="4">
        <v>0</v>
      </c>
      <c r="U13" s="11">
        <v>0</v>
      </c>
      <c r="V13" s="58">
        <v>0</v>
      </c>
      <c r="W13" s="58">
        <v>0</v>
      </c>
      <c r="X13" s="57">
        <v>0</v>
      </c>
      <c r="Y13" s="57">
        <v>2.0007691396871185E-3</v>
      </c>
      <c r="Z13" s="57">
        <v>0</v>
      </c>
      <c r="AA13" s="57">
        <v>5.3557462411949766E-2</v>
      </c>
      <c r="AB13" s="57">
        <v>0.37153072036785778</v>
      </c>
      <c r="AC13" s="57">
        <v>0</v>
      </c>
    </row>
    <row r="14" spans="2:29">
      <c r="B14" t="s">
        <v>1068</v>
      </c>
      <c r="C14">
        <v>5040</v>
      </c>
      <c r="D14" t="s">
        <v>21</v>
      </c>
      <c r="E14" t="s">
        <v>31</v>
      </c>
      <c r="F14" s="11">
        <v>0</v>
      </c>
      <c r="G14" s="11">
        <v>0</v>
      </c>
      <c r="H14" s="11">
        <v>0</v>
      </c>
      <c r="I14" s="11">
        <v>244279555</v>
      </c>
      <c r="J14" s="11">
        <v>348251720</v>
      </c>
      <c r="K14" s="11">
        <v>5303640880</v>
      </c>
      <c r="L14" s="11">
        <v>285749347</v>
      </c>
      <c r="M14" s="11">
        <v>260894675</v>
      </c>
      <c r="N14" s="11">
        <v>1119270857</v>
      </c>
      <c r="O14" s="11">
        <v>762538092</v>
      </c>
      <c r="P14" s="11">
        <v>761780220</v>
      </c>
      <c r="Q14" s="11">
        <v>605557761</v>
      </c>
      <c r="R14" s="11">
        <v>1723309121</v>
      </c>
      <c r="S14" s="11">
        <v>142683208.99469224</v>
      </c>
      <c r="T14" s="4">
        <v>0</v>
      </c>
      <c r="U14" s="11">
        <v>0</v>
      </c>
      <c r="V14" s="58">
        <v>0</v>
      </c>
      <c r="W14" s="58">
        <v>0</v>
      </c>
      <c r="X14" s="57">
        <v>0</v>
      </c>
      <c r="Y14" s="57">
        <v>0</v>
      </c>
      <c r="Z14" s="57">
        <v>0</v>
      </c>
      <c r="AA14" s="57">
        <v>0</v>
      </c>
      <c r="AB14" s="57">
        <v>0</v>
      </c>
      <c r="AC14" s="57">
        <v>0</v>
      </c>
    </row>
    <row r="15" spans="2:29">
      <c r="B15" t="s">
        <v>1069</v>
      </c>
      <c r="C15">
        <v>5042</v>
      </c>
      <c r="D15" t="s">
        <v>21</v>
      </c>
      <c r="E15" t="s">
        <v>21</v>
      </c>
      <c r="F15" s="11">
        <v>0</v>
      </c>
      <c r="G15" s="11">
        <v>0</v>
      </c>
      <c r="H15" s="11">
        <v>0</v>
      </c>
      <c r="I15" s="11">
        <v>361931102</v>
      </c>
      <c r="J15" s="11">
        <v>346095040</v>
      </c>
      <c r="K15" s="11">
        <v>6386734476</v>
      </c>
      <c r="L15" s="11">
        <v>281086197</v>
      </c>
      <c r="M15" s="11">
        <v>220142169</v>
      </c>
      <c r="N15" s="11">
        <v>1068699067</v>
      </c>
      <c r="O15" s="11">
        <v>0</v>
      </c>
      <c r="P15" s="11">
        <v>0</v>
      </c>
      <c r="Q15" s="11">
        <v>855688095</v>
      </c>
      <c r="R15" s="11">
        <v>1132965060</v>
      </c>
      <c r="S15" s="11">
        <v>152677777.5</v>
      </c>
      <c r="T15" s="4">
        <v>0</v>
      </c>
      <c r="U15" s="11">
        <v>0</v>
      </c>
      <c r="V15" s="58">
        <v>0</v>
      </c>
      <c r="W15" s="58">
        <v>0</v>
      </c>
      <c r="X15" s="57">
        <v>0</v>
      </c>
      <c r="Y15" s="57">
        <v>0</v>
      </c>
      <c r="Z15" s="57">
        <v>0</v>
      </c>
      <c r="AA15" s="57">
        <v>0.17361005907807961</v>
      </c>
      <c r="AB15" s="57">
        <v>0.30962593064210386</v>
      </c>
      <c r="AC15" s="57">
        <v>0</v>
      </c>
    </row>
    <row r="16" spans="2:29">
      <c r="B16" t="s">
        <v>1070</v>
      </c>
      <c r="C16">
        <v>5044</v>
      </c>
      <c r="D16" t="s">
        <v>21</v>
      </c>
      <c r="E16" t="s">
        <v>32</v>
      </c>
      <c r="F16" s="11">
        <v>0</v>
      </c>
      <c r="G16" s="11">
        <v>0</v>
      </c>
      <c r="H16" s="11">
        <v>0</v>
      </c>
      <c r="I16" s="11">
        <v>99798276</v>
      </c>
      <c r="J16" s="11">
        <v>90716304</v>
      </c>
      <c r="K16" s="11">
        <v>2022145001</v>
      </c>
      <c r="L16" s="11">
        <v>122813563</v>
      </c>
      <c r="M16" s="11">
        <v>169891520</v>
      </c>
      <c r="N16" s="11">
        <v>566966196</v>
      </c>
      <c r="O16" s="11">
        <v>287053032</v>
      </c>
      <c r="P16" s="11">
        <v>550117320</v>
      </c>
      <c r="Q16" s="11">
        <v>227611177</v>
      </c>
      <c r="R16" s="11">
        <v>1318723840</v>
      </c>
      <c r="S16" s="11">
        <v>37122492.600000001</v>
      </c>
      <c r="T16" s="4">
        <v>0</v>
      </c>
      <c r="U16" s="11">
        <v>0</v>
      </c>
      <c r="V16" s="58">
        <v>0</v>
      </c>
      <c r="W16" s="58">
        <v>0</v>
      </c>
      <c r="X16" s="57">
        <v>0</v>
      </c>
      <c r="Y16" s="57">
        <v>0.13685708713915787</v>
      </c>
      <c r="Z16" s="57">
        <v>0</v>
      </c>
      <c r="AA16" s="57">
        <v>0.18144709736952963</v>
      </c>
      <c r="AB16" s="57">
        <v>0.12773794094929902</v>
      </c>
      <c r="AC16" s="57">
        <v>0</v>
      </c>
    </row>
    <row r="17" spans="2:29">
      <c r="B17" t="s">
        <v>1071</v>
      </c>
      <c r="C17">
        <v>5045</v>
      </c>
      <c r="D17" t="s">
        <v>21</v>
      </c>
      <c r="E17" t="s">
        <v>33</v>
      </c>
      <c r="F17" s="11">
        <v>64674350243</v>
      </c>
      <c r="G17" s="11">
        <v>0</v>
      </c>
      <c r="H17" s="11">
        <v>579763998</v>
      </c>
      <c r="I17" s="11">
        <v>2114961723</v>
      </c>
      <c r="J17" s="11">
        <v>2011061312</v>
      </c>
      <c r="K17" s="11">
        <v>20930552312</v>
      </c>
      <c r="L17" s="11">
        <v>1512760509</v>
      </c>
      <c r="M17" s="11">
        <v>0</v>
      </c>
      <c r="N17" s="11">
        <v>5920076777</v>
      </c>
      <c r="O17" s="11">
        <v>0</v>
      </c>
      <c r="P17" s="11">
        <v>0</v>
      </c>
      <c r="Q17" s="11">
        <v>5034696066</v>
      </c>
      <c r="R17" s="11">
        <v>895446808</v>
      </c>
      <c r="S17" s="11">
        <v>608963502.42491496</v>
      </c>
      <c r="T17" s="4">
        <v>0</v>
      </c>
      <c r="U17" s="11">
        <v>71529322</v>
      </c>
      <c r="V17" s="58">
        <v>0</v>
      </c>
      <c r="W17" s="58">
        <v>0.13480391129886302</v>
      </c>
      <c r="X17" s="57">
        <v>0</v>
      </c>
      <c r="Y17" s="57">
        <v>0</v>
      </c>
      <c r="Z17" s="57">
        <v>0.18614603914801636</v>
      </c>
      <c r="AA17" s="57">
        <v>0</v>
      </c>
      <c r="AB17" s="57">
        <v>0</v>
      </c>
      <c r="AC17" s="57">
        <v>0.19875628067605619</v>
      </c>
    </row>
    <row r="18" spans="2:29">
      <c r="B18" t="s">
        <v>1072</v>
      </c>
      <c r="C18">
        <v>5051</v>
      </c>
      <c r="D18" t="s">
        <v>21</v>
      </c>
      <c r="E18" t="s">
        <v>34</v>
      </c>
      <c r="F18" s="11">
        <v>0</v>
      </c>
      <c r="G18" s="11">
        <v>0</v>
      </c>
      <c r="H18" s="11">
        <v>0</v>
      </c>
      <c r="I18" s="11">
        <v>611208352</v>
      </c>
      <c r="J18" s="11">
        <v>1274637984</v>
      </c>
      <c r="K18" s="11">
        <v>9717478714</v>
      </c>
      <c r="L18" s="11">
        <v>521365018</v>
      </c>
      <c r="M18" s="11">
        <v>470501806</v>
      </c>
      <c r="N18" s="11">
        <v>2263623119</v>
      </c>
      <c r="O18" s="11">
        <v>0</v>
      </c>
      <c r="P18" s="11">
        <v>0</v>
      </c>
      <c r="Q18" s="11">
        <v>1116532823</v>
      </c>
      <c r="R18" s="11">
        <v>3725968221</v>
      </c>
      <c r="S18" s="11">
        <v>617536641.40853596</v>
      </c>
      <c r="T18" s="4">
        <v>0</v>
      </c>
      <c r="U18" s="11">
        <v>28779376</v>
      </c>
      <c r="V18" s="58">
        <v>0</v>
      </c>
      <c r="W18" s="58">
        <v>3.4006418607155205E-2</v>
      </c>
      <c r="X18" s="57">
        <v>0</v>
      </c>
      <c r="Y18" s="57">
        <v>0</v>
      </c>
      <c r="Z18" s="57">
        <v>0.12365519772991035</v>
      </c>
      <c r="AA18" s="57">
        <v>0</v>
      </c>
      <c r="AB18" s="57">
        <v>0</v>
      </c>
      <c r="AC18" s="57">
        <v>0.13918369877095321</v>
      </c>
    </row>
    <row r="19" spans="2:29">
      <c r="B19" t="s">
        <v>1073</v>
      </c>
      <c r="C19">
        <v>5055</v>
      </c>
      <c r="D19" t="s">
        <v>21</v>
      </c>
      <c r="E19" t="s">
        <v>35</v>
      </c>
      <c r="F19" s="11">
        <v>0</v>
      </c>
      <c r="G19" s="11">
        <v>0</v>
      </c>
      <c r="H19" s="11">
        <v>0</v>
      </c>
      <c r="I19" s="11">
        <v>113823125</v>
      </c>
      <c r="J19" s="11">
        <v>106353468</v>
      </c>
      <c r="K19" s="11">
        <v>2391692833</v>
      </c>
      <c r="L19" s="11">
        <v>122292506</v>
      </c>
      <c r="M19" s="11">
        <v>0</v>
      </c>
      <c r="N19" s="11">
        <v>559388693</v>
      </c>
      <c r="O19" s="11">
        <v>302286452</v>
      </c>
      <c r="P19" s="11">
        <v>484171406</v>
      </c>
      <c r="Q19" s="11">
        <v>239677427</v>
      </c>
      <c r="R19" s="11">
        <v>1109632121</v>
      </c>
      <c r="S19" s="11">
        <v>38386214.994078465</v>
      </c>
      <c r="T19" s="4">
        <v>0</v>
      </c>
      <c r="U19" s="11">
        <v>0</v>
      </c>
      <c r="V19" s="58">
        <v>0</v>
      </c>
      <c r="W19" s="58">
        <v>2.5271801846935241E-2</v>
      </c>
      <c r="X19" s="57">
        <v>0</v>
      </c>
      <c r="Y19" s="57">
        <v>0</v>
      </c>
      <c r="Z19" s="57">
        <v>0</v>
      </c>
      <c r="AA19" s="57">
        <v>0</v>
      </c>
      <c r="AB19" s="57">
        <v>0</v>
      </c>
      <c r="AC19" s="57">
        <v>0</v>
      </c>
    </row>
    <row r="20" spans="2:29">
      <c r="B20" t="s">
        <v>1074</v>
      </c>
      <c r="C20">
        <v>5059</v>
      </c>
      <c r="D20" t="s">
        <v>21</v>
      </c>
      <c r="E20" t="s">
        <v>36</v>
      </c>
      <c r="F20" s="11">
        <v>0</v>
      </c>
      <c r="G20" s="11">
        <v>0</v>
      </c>
      <c r="H20" s="11">
        <v>0</v>
      </c>
      <c r="I20" s="11">
        <v>39684890</v>
      </c>
      <c r="J20" s="11">
        <v>30458443</v>
      </c>
      <c r="K20" s="11">
        <v>1024958316</v>
      </c>
      <c r="L20" s="11">
        <v>92280285</v>
      </c>
      <c r="M20" s="11">
        <v>115281457</v>
      </c>
      <c r="N20" s="11">
        <v>396152301</v>
      </c>
      <c r="O20" s="11">
        <v>201495222</v>
      </c>
      <c r="P20" s="11">
        <v>426825235</v>
      </c>
      <c r="Q20" s="11">
        <v>160377442</v>
      </c>
      <c r="R20" s="11">
        <v>1023171953</v>
      </c>
      <c r="S20" s="11">
        <v>14686292.700000001</v>
      </c>
      <c r="T20" s="4">
        <v>0</v>
      </c>
      <c r="U20" s="11">
        <v>0</v>
      </c>
      <c r="V20" s="58">
        <v>0</v>
      </c>
      <c r="W20" s="58">
        <v>0</v>
      </c>
      <c r="X20" s="57">
        <v>0</v>
      </c>
      <c r="Y20" s="57">
        <v>0.47467385333952899</v>
      </c>
      <c r="Z20" s="57">
        <v>0</v>
      </c>
      <c r="AA20" s="57">
        <v>0.50181223057821644</v>
      </c>
      <c r="AB20" s="57">
        <v>0.4881104710455279</v>
      </c>
      <c r="AC20" s="57">
        <v>0</v>
      </c>
    </row>
    <row r="21" spans="2:29">
      <c r="B21" t="s">
        <v>1075</v>
      </c>
      <c r="C21">
        <v>5079</v>
      </c>
      <c r="D21" t="s">
        <v>21</v>
      </c>
      <c r="E21" t="s">
        <v>37</v>
      </c>
      <c r="F21" s="11">
        <v>0</v>
      </c>
      <c r="G21" s="11">
        <v>0</v>
      </c>
      <c r="H21" s="11">
        <v>0</v>
      </c>
      <c r="I21" s="11">
        <v>553606350</v>
      </c>
      <c r="J21" s="11">
        <v>428924984</v>
      </c>
      <c r="K21" s="11">
        <v>6824045087</v>
      </c>
      <c r="L21" s="11">
        <v>522888243</v>
      </c>
      <c r="M21" s="11">
        <v>308752505</v>
      </c>
      <c r="N21" s="11">
        <v>1840473832</v>
      </c>
      <c r="O21" s="11">
        <v>0</v>
      </c>
      <c r="P21" s="11">
        <v>0</v>
      </c>
      <c r="Q21" s="11">
        <v>1723693581</v>
      </c>
      <c r="R21" s="11">
        <v>558166325</v>
      </c>
      <c r="S21" s="11">
        <v>113596713.90000001</v>
      </c>
      <c r="T21" s="4">
        <v>0</v>
      </c>
      <c r="U21" s="11">
        <v>0</v>
      </c>
      <c r="V21" s="58">
        <v>0</v>
      </c>
      <c r="W21" s="58">
        <v>0</v>
      </c>
      <c r="X21" s="57">
        <v>0</v>
      </c>
      <c r="Y21" s="57">
        <v>0</v>
      </c>
      <c r="Z21" s="57">
        <v>0</v>
      </c>
      <c r="AA21" s="57">
        <v>0.1710177714501139</v>
      </c>
      <c r="AB21" s="57">
        <v>0.14729872748440087</v>
      </c>
      <c r="AC21" s="57">
        <v>0</v>
      </c>
    </row>
    <row r="22" spans="2:29">
      <c r="B22" t="s">
        <v>1076</v>
      </c>
      <c r="C22">
        <v>5086</v>
      </c>
      <c r="D22" t="s">
        <v>21</v>
      </c>
      <c r="E22" t="s">
        <v>38</v>
      </c>
      <c r="F22" s="11">
        <v>0</v>
      </c>
      <c r="G22" s="11">
        <v>0</v>
      </c>
      <c r="H22" s="11">
        <v>0</v>
      </c>
      <c r="I22" s="11">
        <v>127390696</v>
      </c>
      <c r="J22" s="11">
        <v>106639754</v>
      </c>
      <c r="K22" s="11">
        <v>1028661200</v>
      </c>
      <c r="L22" s="11">
        <v>104567206</v>
      </c>
      <c r="M22" s="11">
        <v>149259715</v>
      </c>
      <c r="N22" s="11">
        <v>446739748</v>
      </c>
      <c r="O22" s="11">
        <v>246257921</v>
      </c>
      <c r="P22" s="11">
        <v>376624084</v>
      </c>
      <c r="Q22" s="11">
        <v>194858950</v>
      </c>
      <c r="R22" s="11">
        <v>858990207</v>
      </c>
      <c r="S22" s="11">
        <v>32042279.612778574</v>
      </c>
      <c r="T22" s="4">
        <v>0</v>
      </c>
      <c r="U22" s="11">
        <v>0</v>
      </c>
      <c r="V22" s="58">
        <v>0</v>
      </c>
      <c r="W22" s="58">
        <v>0</v>
      </c>
      <c r="X22" s="57">
        <v>0</v>
      </c>
      <c r="Y22" s="57">
        <v>0</v>
      </c>
      <c r="Z22" s="57">
        <v>0</v>
      </c>
      <c r="AA22" s="57">
        <v>0</v>
      </c>
      <c r="AB22" s="57">
        <v>0</v>
      </c>
      <c r="AC22" s="57">
        <v>0</v>
      </c>
    </row>
    <row r="23" spans="2:29">
      <c r="B23" t="s">
        <v>1077</v>
      </c>
      <c r="C23">
        <v>5088</v>
      </c>
      <c r="D23" t="s">
        <v>21</v>
      </c>
      <c r="E23" t="s">
        <v>39</v>
      </c>
      <c r="F23" s="11">
        <v>143286986774</v>
      </c>
      <c r="G23" s="11">
        <v>0</v>
      </c>
      <c r="H23" s="11">
        <v>669585930</v>
      </c>
      <c r="I23" s="11">
        <v>2384840237</v>
      </c>
      <c r="J23" s="11">
        <v>3076013376</v>
      </c>
      <c r="K23" s="11">
        <v>35763195107</v>
      </c>
      <c r="L23" s="11">
        <v>3669307717</v>
      </c>
      <c r="M23" s="11">
        <v>0</v>
      </c>
      <c r="N23" s="11">
        <v>10981681481</v>
      </c>
      <c r="O23" s="11">
        <v>0</v>
      </c>
      <c r="P23" s="11">
        <v>0</v>
      </c>
      <c r="Q23" s="11">
        <v>17488981316</v>
      </c>
      <c r="R23" s="11">
        <v>346451998</v>
      </c>
      <c r="S23" s="11">
        <v>620586765.53170884</v>
      </c>
      <c r="T23" s="4">
        <v>0</v>
      </c>
      <c r="U23" s="11">
        <v>0</v>
      </c>
      <c r="V23" s="58">
        <v>0</v>
      </c>
      <c r="W23" s="58">
        <v>0</v>
      </c>
      <c r="X23" s="57">
        <v>0</v>
      </c>
      <c r="Y23" s="57">
        <v>0</v>
      </c>
      <c r="Z23" s="57">
        <v>0</v>
      </c>
      <c r="AA23" s="57">
        <v>0</v>
      </c>
      <c r="AB23" s="57">
        <v>0</v>
      </c>
      <c r="AC23" s="57">
        <v>0</v>
      </c>
    </row>
    <row r="24" spans="2:29">
      <c r="B24" t="s">
        <v>1078</v>
      </c>
      <c r="C24">
        <v>5091</v>
      </c>
      <c r="D24" t="s">
        <v>21</v>
      </c>
      <c r="E24" t="s">
        <v>40</v>
      </c>
      <c r="F24" s="11">
        <v>0</v>
      </c>
      <c r="G24" s="11">
        <v>0</v>
      </c>
      <c r="H24" s="11">
        <v>0</v>
      </c>
      <c r="I24" s="11">
        <v>118850207</v>
      </c>
      <c r="J24" s="11">
        <v>102708632</v>
      </c>
      <c r="K24" s="11">
        <v>2372437836</v>
      </c>
      <c r="L24" s="11">
        <v>164410867</v>
      </c>
      <c r="M24" s="11">
        <v>175070739</v>
      </c>
      <c r="N24" s="11">
        <v>592610456</v>
      </c>
      <c r="O24" s="11">
        <v>409546632</v>
      </c>
      <c r="P24" s="11">
        <v>447516386</v>
      </c>
      <c r="Q24" s="11">
        <v>325552852</v>
      </c>
      <c r="R24" s="11">
        <v>1016323164</v>
      </c>
      <c r="S24" s="11">
        <v>37299875.548647024</v>
      </c>
      <c r="T24" s="4">
        <v>0</v>
      </c>
      <c r="U24" s="11">
        <v>0</v>
      </c>
      <c r="V24" s="58">
        <v>0</v>
      </c>
      <c r="W24" s="58">
        <v>0</v>
      </c>
      <c r="X24" s="57">
        <v>0</v>
      </c>
      <c r="Y24" s="57">
        <v>0</v>
      </c>
      <c r="Z24" s="57">
        <v>0</v>
      </c>
      <c r="AA24" s="57">
        <v>0</v>
      </c>
      <c r="AB24" s="57">
        <v>0</v>
      </c>
      <c r="AC24" s="57">
        <v>0</v>
      </c>
    </row>
    <row r="25" spans="2:29">
      <c r="B25" t="s">
        <v>1079</v>
      </c>
      <c r="C25">
        <v>5093</v>
      </c>
      <c r="D25" t="s">
        <v>21</v>
      </c>
      <c r="E25" t="s">
        <v>41</v>
      </c>
      <c r="F25" s="11">
        <v>0</v>
      </c>
      <c r="G25" s="11">
        <v>0</v>
      </c>
      <c r="H25" s="11">
        <v>0</v>
      </c>
      <c r="I25" s="11">
        <v>249642897</v>
      </c>
      <c r="J25" s="11">
        <v>221581652</v>
      </c>
      <c r="K25" s="11">
        <v>5129975617</v>
      </c>
      <c r="L25" s="11">
        <v>182553385</v>
      </c>
      <c r="M25" s="11">
        <v>205993961</v>
      </c>
      <c r="N25" s="11">
        <v>860480934</v>
      </c>
      <c r="O25" s="11">
        <v>638621615</v>
      </c>
      <c r="P25" s="11">
        <v>499437597</v>
      </c>
      <c r="Q25" s="11">
        <v>505848481</v>
      </c>
      <c r="R25" s="11">
        <v>1165109036</v>
      </c>
      <c r="S25" s="11">
        <v>97449600.600000009</v>
      </c>
      <c r="T25" s="4">
        <v>0</v>
      </c>
      <c r="U25" s="11">
        <v>0</v>
      </c>
      <c r="V25" s="58">
        <v>0</v>
      </c>
      <c r="W25" s="58">
        <v>0</v>
      </c>
      <c r="X25" s="57">
        <v>0</v>
      </c>
      <c r="Y25" s="57">
        <v>0</v>
      </c>
      <c r="Z25" s="57">
        <v>0</v>
      </c>
      <c r="AA25" s="57">
        <v>1.7103337442488088E-2</v>
      </c>
      <c r="AB25" s="57">
        <v>0.17433801785783826</v>
      </c>
      <c r="AC25" s="57">
        <v>0</v>
      </c>
    </row>
    <row r="26" spans="2:29">
      <c r="B26" t="s">
        <v>1080</v>
      </c>
      <c r="C26">
        <v>5101</v>
      </c>
      <c r="D26" t="s">
        <v>21</v>
      </c>
      <c r="E26" t="s">
        <v>42</v>
      </c>
      <c r="F26" s="11">
        <v>0</v>
      </c>
      <c r="G26" s="11">
        <v>0</v>
      </c>
      <c r="H26" s="11">
        <v>0</v>
      </c>
      <c r="I26" s="11">
        <v>334380632</v>
      </c>
      <c r="J26" s="11">
        <v>304673972</v>
      </c>
      <c r="K26" s="11">
        <v>6871812292</v>
      </c>
      <c r="L26" s="11">
        <v>273577769</v>
      </c>
      <c r="M26" s="11">
        <v>208285361</v>
      </c>
      <c r="N26" s="11">
        <v>1013332227</v>
      </c>
      <c r="O26" s="11">
        <v>0</v>
      </c>
      <c r="P26" s="11">
        <v>0</v>
      </c>
      <c r="Q26" s="11">
        <v>834786572</v>
      </c>
      <c r="R26" s="11">
        <v>779506280</v>
      </c>
      <c r="S26" s="11">
        <v>87454885.5</v>
      </c>
      <c r="T26" s="4">
        <v>0</v>
      </c>
      <c r="U26" s="11">
        <v>47391455</v>
      </c>
      <c r="V26" s="58">
        <v>0</v>
      </c>
      <c r="W26" s="58">
        <v>0</v>
      </c>
      <c r="X26" s="57">
        <v>0</v>
      </c>
      <c r="Y26" s="57">
        <v>0</v>
      </c>
      <c r="Z26" s="57">
        <v>0</v>
      </c>
      <c r="AA26" s="57">
        <v>0</v>
      </c>
      <c r="AB26" s="57">
        <v>7.0447706200233412E-2</v>
      </c>
      <c r="AC26" s="57">
        <v>0</v>
      </c>
    </row>
    <row r="27" spans="2:29">
      <c r="B27" t="s">
        <v>1081</v>
      </c>
      <c r="C27">
        <v>5107</v>
      </c>
      <c r="D27" t="s">
        <v>21</v>
      </c>
      <c r="E27" t="s">
        <v>43</v>
      </c>
      <c r="F27" s="11">
        <v>0</v>
      </c>
      <c r="G27" s="11">
        <v>0</v>
      </c>
      <c r="H27" s="11">
        <v>0</v>
      </c>
      <c r="I27" s="11">
        <v>120697357</v>
      </c>
      <c r="J27" s="11">
        <v>135101782</v>
      </c>
      <c r="K27" s="11">
        <v>2102497586</v>
      </c>
      <c r="L27" s="11">
        <v>176481726</v>
      </c>
      <c r="M27" s="11">
        <v>209212336</v>
      </c>
      <c r="N27" s="11">
        <v>670080441</v>
      </c>
      <c r="O27" s="11">
        <v>325188525</v>
      </c>
      <c r="P27" s="11">
        <v>710950170</v>
      </c>
      <c r="Q27" s="11">
        <v>257833283</v>
      </c>
      <c r="R27" s="11">
        <v>1621773321</v>
      </c>
      <c r="S27" s="11">
        <v>55721977.200000003</v>
      </c>
      <c r="T27" s="4">
        <v>0</v>
      </c>
      <c r="U27" s="11">
        <v>0</v>
      </c>
      <c r="V27" s="58">
        <v>0</v>
      </c>
      <c r="W27" s="58">
        <v>0</v>
      </c>
      <c r="X27" s="57">
        <v>0</v>
      </c>
      <c r="Y27" s="57">
        <v>0</v>
      </c>
      <c r="Z27" s="57">
        <v>0</v>
      </c>
      <c r="AA27" s="57">
        <v>0</v>
      </c>
      <c r="AB27" s="57">
        <v>2.1911440227820909E-2</v>
      </c>
      <c r="AC27" s="57">
        <v>0</v>
      </c>
    </row>
    <row r="28" spans="2:29">
      <c r="B28" t="s">
        <v>1082</v>
      </c>
      <c r="C28">
        <v>5113</v>
      </c>
      <c r="D28" t="s">
        <v>21</v>
      </c>
      <c r="E28" t="s">
        <v>44</v>
      </c>
      <c r="F28" s="11">
        <v>0</v>
      </c>
      <c r="G28" s="11">
        <v>0</v>
      </c>
      <c r="H28" s="11">
        <v>0</v>
      </c>
      <c r="I28" s="11">
        <v>136493617</v>
      </c>
      <c r="J28" s="11">
        <v>157150804</v>
      </c>
      <c r="K28" s="11">
        <v>2187293631</v>
      </c>
      <c r="L28" s="11">
        <v>174198902</v>
      </c>
      <c r="M28" s="11">
        <v>235870485</v>
      </c>
      <c r="N28" s="11">
        <v>805920526</v>
      </c>
      <c r="O28" s="11">
        <v>381583197</v>
      </c>
      <c r="P28" s="11">
        <v>826665038</v>
      </c>
      <c r="Q28" s="11">
        <v>304062663</v>
      </c>
      <c r="R28" s="11">
        <v>1899780369</v>
      </c>
      <c r="S28" s="11">
        <v>68869722.775517687</v>
      </c>
      <c r="T28" s="4">
        <v>0</v>
      </c>
      <c r="U28" s="11">
        <v>0</v>
      </c>
      <c r="V28" s="58">
        <v>0</v>
      </c>
      <c r="W28" s="58">
        <v>0</v>
      </c>
      <c r="X28" s="57">
        <v>0</v>
      </c>
      <c r="Y28" s="57">
        <v>0</v>
      </c>
      <c r="Z28" s="57">
        <v>0</v>
      </c>
      <c r="AA28" s="57">
        <v>0</v>
      </c>
      <c r="AB28" s="57">
        <v>0</v>
      </c>
      <c r="AC28" s="57">
        <v>0</v>
      </c>
    </row>
    <row r="29" spans="2:29">
      <c r="B29" t="s">
        <v>1083</v>
      </c>
      <c r="C29">
        <v>5120</v>
      </c>
      <c r="D29" t="s">
        <v>21</v>
      </c>
      <c r="E29" t="s">
        <v>45</v>
      </c>
      <c r="F29" s="11">
        <v>0</v>
      </c>
      <c r="G29" s="11">
        <v>0</v>
      </c>
      <c r="H29" s="11">
        <v>0</v>
      </c>
      <c r="I29" s="11">
        <v>462296070</v>
      </c>
      <c r="J29" s="11">
        <v>891213712</v>
      </c>
      <c r="K29" s="11">
        <v>8591431663</v>
      </c>
      <c r="L29" s="11">
        <v>572265166</v>
      </c>
      <c r="M29" s="11">
        <v>0</v>
      </c>
      <c r="N29" s="11">
        <v>2281805365</v>
      </c>
      <c r="O29" s="11">
        <v>0</v>
      </c>
      <c r="P29" s="11">
        <v>0</v>
      </c>
      <c r="Q29" s="11">
        <v>1055193677</v>
      </c>
      <c r="R29" s="11">
        <v>3014567770</v>
      </c>
      <c r="S29" s="11">
        <v>435122321.44071555</v>
      </c>
      <c r="T29" s="4">
        <v>0</v>
      </c>
      <c r="U29" s="11">
        <v>150733829</v>
      </c>
      <c r="V29" s="58">
        <v>0.100852110750351</v>
      </c>
      <c r="W29" s="58">
        <v>5.1029892666923066E-2</v>
      </c>
      <c r="X29" s="57">
        <v>0</v>
      </c>
      <c r="Y29" s="57">
        <v>0</v>
      </c>
      <c r="Z29" s="57">
        <v>7.7231781024025226E-2</v>
      </c>
      <c r="AA29" s="57">
        <v>0</v>
      </c>
      <c r="AB29" s="57">
        <v>0</v>
      </c>
      <c r="AC29" s="57">
        <v>0</v>
      </c>
    </row>
    <row r="30" spans="2:29">
      <c r="B30" t="s">
        <v>1084</v>
      </c>
      <c r="C30">
        <v>5125</v>
      </c>
      <c r="D30" t="s">
        <v>21</v>
      </c>
      <c r="E30" t="s">
        <v>46</v>
      </c>
      <c r="F30" s="11">
        <v>0</v>
      </c>
      <c r="G30" s="11">
        <v>0</v>
      </c>
      <c r="H30" s="11">
        <v>0</v>
      </c>
      <c r="I30" s="11">
        <v>125953154</v>
      </c>
      <c r="J30" s="11">
        <v>110861424</v>
      </c>
      <c r="K30" s="11">
        <v>2433165135</v>
      </c>
      <c r="L30" s="11">
        <v>165190341</v>
      </c>
      <c r="M30" s="11">
        <v>0</v>
      </c>
      <c r="N30" s="11">
        <v>697670811</v>
      </c>
      <c r="O30" s="11">
        <v>341117554</v>
      </c>
      <c r="P30" s="11">
        <v>684237690</v>
      </c>
      <c r="Q30" s="11">
        <v>270719108</v>
      </c>
      <c r="R30" s="11">
        <v>1640232947</v>
      </c>
      <c r="S30" s="11">
        <v>58356040.5</v>
      </c>
      <c r="T30" s="4">
        <v>0</v>
      </c>
      <c r="U30" s="11">
        <v>0</v>
      </c>
      <c r="V30" s="58">
        <v>0</v>
      </c>
      <c r="W30" s="58">
        <v>0</v>
      </c>
      <c r="X30" s="57">
        <v>0</v>
      </c>
      <c r="Y30" s="57">
        <v>0.20957017728736924</v>
      </c>
      <c r="Z30" s="57">
        <v>0</v>
      </c>
      <c r="AA30" s="57">
        <v>0.25040382267117084</v>
      </c>
      <c r="AB30" s="57">
        <v>0.28090631808564825</v>
      </c>
      <c r="AC30" s="57">
        <v>0</v>
      </c>
    </row>
    <row r="31" spans="2:29">
      <c r="B31" t="s">
        <v>1085</v>
      </c>
      <c r="C31">
        <v>5129</v>
      </c>
      <c r="D31" t="s">
        <v>21</v>
      </c>
      <c r="E31" t="s">
        <v>47</v>
      </c>
      <c r="F31" s="11">
        <v>0</v>
      </c>
      <c r="G31" s="11">
        <v>0</v>
      </c>
      <c r="H31" s="11">
        <v>0</v>
      </c>
      <c r="I31" s="11">
        <v>777667915</v>
      </c>
      <c r="J31" s="11">
        <v>587937712</v>
      </c>
      <c r="K31" s="11">
        <v>5801308502</v>
      </c>
      <c r="L31" s="11">
        <v>575512968</v>
      </c>
      <c r="M31" s="11">
        <v>0</v>
      </c>
      <c r="N31" s="11">
        <v>1722551800</v>
      </c>
      <c r="O31" s="11">
        <v>0</v>
      </c>
      <c r="P31" s="11">
        <v>0</v>
      </c>
      <c r="Q31" s="11">
        <v>2645773815</v>
      </c>
      <c r="R31" s="11">
        <v>356790437</v>
      </c>
      <c r="S31" s="11">
        <v>122514588.77031723</v>
      </c>
      <c r="T31" s="4">
        <v>0</v>
      </c>
      <c r="U31" s="11">
        <v>0</v>
      </c>
      <c r="V31" s="58">
        <v>0</v>
      </c>
      <c r="W31" s="58">
        <v>0</v>
      </c>
      <c r="X31" s="57">
        <v>0</v>
      </c>
      <c r="Y31" s="57">
        <v>0</v>
      </c>
      <c r="Z31" s="57">
        <v>0</v>
      </c>
      <c r="AA31" s="57">
        <v>0</v>
      </c>
      <c r="AB31" s="57">
        <v>0</v>
      </c>
      <c r="AC31" s="57">
        <v>0</v>
      </c>
    </row>
    <row r="32" spans="2:29">
      <c r="B32" t="s">
        <v>1086</v>
      </c>
      <c r="C32">
        <v>5134</v>
      </c>
      <c r="D32" t="s">
        <v>21</v>
      </c>
      <c r="E32" t="s">
        <v>48</v>
      </c>
      <c r="F32" s="11">
        <v>0</v>
      </c>
      <c r="G32" s="11">
        <v>0</v>
      </c>
      <c r="H32" s="11">
        <v>0</v>
      </c>
      <c r="I32" s="11">
        <v>122156458</v>
      </c>
      <c r="J32" s="11">
        <v>174284380</v>
      </c>
      <c r="K32" s="11">
        <v>2330965534</v>
      </c>
      <c r="L32" s="11">
        <v>158077383</v>
      </c>
      <c r="M32" s="11">
        <v>212807378</v>
      </c>
      <c r="N32" s="11">
        <v>970231928</v>
      </c>
      <c r="O32" s="11">
        <v>369022428</v>
      </c>
      <c r="P32" s="11">
        <v>1071594812</v>
      </c>
      <c r="Q32" s="11">
        <v>292991483</v>
      </c>
      <c r="R32" s="11">
        <v>2568793189</v>
      </c>
      <c r="S32" s="11">
        <v>93939539.400000006</v>
      </c>
      <c r="T32" s="4">
        <v>0</v>
      </c>
      <c r="U32" s="11">
        <v>0</v>
      </c>
      <c r="V32" s="58">
        <v>0</v>
      </c>
      <c r="W32" s="58">
        <v>0</v>
      </c>
      <c r="X32" s="57">
        <v>0</v>
      </c>
      <c r="Y32" s="57">
        <v>0.32441971826194321</v>
      </c>
      <c r="Z32" s="57">
        <v>0</v>
      </c>
      <c r="AA32" s="57">
        <v>0.3593202313648769</v>
      </c>
      <c r="AB32" s="57">
        <v>0.31316002977305668</v>
      </c>
      <c r="AC32" s="57">
        <v>0</v>
      </c>
    </row>
    <row r="33" spans="2:29">
      <c r="B33" t="s">
        <v>1087</v>
      </c>
      <c r="C33">
        <v>5138</v>
      </c>
      <c r="D33" t="s">
        <v>21</v>
      </c>
      <c r="E33" t="s">
        <v>49</v>
      </c>
      <c r="F33" s="11">
        <v>0</v>
      </c>
      <c r="G33" s="11">
        <v>0</v>
      </c>
      <c r="H33" s="11">
        <v>0</v>
      </c>
      <c r="I33" s="11">
        <v>240816087</v>
      </c>
      <c r="J33" s="11">
        <v>265112132</v>
      </c>
      <c r="K33" s="11">
        <v>4057620385</v>
      </c>
      <c r="L33" s="11">
        <v>240542446</v>
      </c>
      <c r="M33" s="11">
        <v>228313758</v>
      </c>
      <c r="N33" s="11">
        <v>956836193</v>
      </c>
      <c r="O33" s="11">
        <v>622961217</v>
      </c>
      <c r="P33" s="11">
        <v>657050964</v>
      </c>
      <c r="Q33" s="11">
        <v>493875426</v>
      </c>
      <c r="R33" s="11">
        <v>1511077010</v>
      </c>
      <c r="S33" s="11">
        <v>100021796.10000001</v>
      </c>
      <c r="T33" s="4">
        <v>0</v>
      </c>
      <c r="U33" s="11">
        <v>0</v>
      </c>
      <c r="V33" s="58">
        <v>0</v>
      </c>
      <c r="W33" s="58">
        <v>0</v>
      </c>
      <c r="X33" s="57">
        <v>0</v>
      </c>
      <c r="Y33" s="57">
        <v>0</v>
      </c>
      <c r="Z33" s="57">
        <v>0</v>
      </c>
      <c r="AA33" s="57">
        <v>0</v>
      </c>
      <c r="AB33" s="57">
        <v>4.2386809469438513E-2</v>
      </c>
      <c r="AC33" s="57">
        <v>0</v>
      </c>
    </row>
    <row r="34" spans="2:29">
      <c r="B34" t="s">
        <v>1088</v>
      </c>
      <c r="C34">
        <v>5142</v>
      </c>
      <c r="D34" t="s">
        <v>21</v>
      </c>
      <c r="E34" t="s">
        <v>50</v>
      </c>
      <c r="F34" s="11">
        <v>0</v>
      </c>
      <c r="G34" s="11">
        <v>0</v>
      </c>
      <c r="H34" s="11">
        <v>0</v>
      </c>
      <c r="I34" s="11">
        <v>50406278</v>
      </c>
      <c r="J34" s="11">
        <v>56464387</v>
      </c>
      <c r="K34" s="11">
        <v>1130860801</v>
      </c>
      <c r="L34" s="11">
        <v>92320022</v>
      </c>
      <c r="M34" s="11">
        <v>121868650</v>
      </c>
      <c r="N34" s="11">
        <v>314342346</v>
      </c>
      <c r="O34" s="11">
        <v>181106907</v>
      </c>
      <c r="P34" s="11">
        <v>344753521</v>
      </c>
      <c r="Q34" s="11">
        <v>143730315</v>
      </c>
      <c r="R34" s="11">
        <v>792837239</v>
      </c>
      <c r="S34" s="11">
        <v>15217719.722529886</v>
      </c>
      <c r="T34" s="4">
        <v>0</v>
      </c>
      <c r="U34" s="11">
        <v>0</v>
      </c>
      <c r="V34" s="58">
        <v>0</v>
      </c>
      <c r="W34" s="58">
        <v>0</v>
      </c>
      <c r="X34" s="57">
        <v>0</v>
      </c>
      <c r="Y34" s="57">
        <v>0</v>
      </c>
      <c r="Z34" s="57">
        <v>0</v>
      </c>
      <c r="AA34" s="57">
        <v>0</v>
      </c>
      <c r="AB34" s="57">
        <v>0</v>
      </c>
      <c r="AC34" s="57">
        <v>0</v>
      </c>
    </row>
    <row r="35" spans="2:29">
      <c r="B35" t="s">
        <v>1089</v>
      </c>
      <c r="C35">
        <v>5145</v>
      </c>
      <c r="D35" t="s">
        <v>21</v>
      </c>
      <c r="E35" t="s">
        <v>51</v>
      </c>
      <c r="F35" s="11">
        <v>0</v>
      </c>
      <c r="G35" s="11">
        <v>0</v>
      </c>
      <c r="H35" s="11">
        <v>0</v>
      </c>
      <c r="I35" s="11">
        <v>60305382</v>
      </c>
      <c r="J35" s="11">
        <v>43413714</v>
      </c>
      <c r="K35" s="11">
        <v>1335260002</v>
      </c>
      <c r="L35" s="11">
        <v>77086756</v>
      </c>
      <c r="M35" s="11">
        <v>114233695</v>
      </c>
      <c r="N35" s="11">
        <v>306540790</v>
      </c>
      <c r="O35" s="11">
        <v>187009737</v>
      </c>
      <c r="P35" s="11">
        <v>267898703</v>
      </c>
      <c r="Q35" s="11">
        <v>148025159</v>
      </c>
      <c r="R35" s="11">
        <v>642198297</v>
      </c>
      <c r="S35" s="11">
        <v>13414750.200000001</v>
      </c>
      <c r="T35" s="4">
        <v>0</v>
      </c>
      <c r="U35" s="11">
        <v>0</v>
      </c>
      <c r="V35" s="58">
        <v>0</v>
      </c>
      <c r="W35" s="58">
        <v>4.9998548228015222E-2</v>
      </c>
      <c r="X35" s="57">
        <v>0</v>
      </c>
      <c r="Y35" s="57">
        <v>2.0202143345203132E-2</v>
      </c>
      <c r="Z35" s="57">
        <v>0</v>
      </c>
      <c r="AA35" s="57">
        <v>7.0818551236363686E-2</v>
      </c>
      <c r="AB35" s="57">
        <v>0.10415549294825145</v>
      </c>
      <c r="AC35" s="57">
        <v>0</v>
      </c>
    </row>
    <row r="36" spans="2:29">
      <c r="B36" t="s">
        <v>1090</v>
      </c>
      <c r="C36">
        <v>5147</v>
      </c>
      <c r="D36" t="s">
        <v>21</v>
      </c>
      <c r="E36" t="s">
        <v>52</v>
      </c>
      <c r="F36" s="11">
        <v>0</v>
      </c>
      <c r="G36" s="11">
        <v>0</v>
      </c>
      <c r="H36" s="11">
        <v>0</v>
      </c>
      <c r="I36" s="11">
        <v>671579048</v>
      </c>
      <c r="J36" s="11">
        <v>1039675600</v>
      </c>
      <c r="K36" s="11">
        <v>10010747134</v>
      </c>
      <c r="L36" s="11">
        <v>512117307</v>
      </c>
      <c r="M36" s="11">
        <v>344989641</v>
      </c>
      <c r="N36" s="11">
        <v>1955060825</v>
      </c>
      <c r="O36" s="11">
        <v>0</v>
      </c>
      <c r="P36" s="11">
        <v>0</v>
      </c>
      <c r="Q36" s="11">
        <v>1634604084</v>
      </c>
      <c r="R36" s="11">
        <v>1329777681</v>
      </c>
      <c r="S36" s="11">
        <v>348881240.08629835</v>
      </c>
      <c r="T36" s="4">
        <v>0</v>
      </c>
      <c r="U36" s="11">
        <v>0</v>
      </c>
      <c r="V36" s="58">
        <v>2.6343549039204328E-2</v>
      </c>
      <c r="W36" s="58">
        <v>3.0721738173799792E-2</v>
      </c>
      <c r="X36" s="57">
        <v>0</v>
      </c>
      <c r="Y36" s="57">
        <v>0</v>
      </c>
      <c r="Z36" s="57">
        <v>0</v>
      </c>
      <c r="AA36" s="57">
        <v>0</v>
      </c>
      <c r="AB36" s="57">
        <v>0</v>
      </c>
      <c r="AC36" s="57">
        <v>0</v>
      </c>
    </row>
    <row r="37" spans="2:29">
      <c r="B37" t="s">
        <v>1091</v>
      </c>
      <c r="C37">
        <v>5148</v>
      </c>
      <c r="D37" t="s">
        <v>21</v>
      </c>
      <c r="E37" t="s">
        <v>53</v>
      </c>
      <c r="F37" s="11">
        <v>0</v>
      </c>
      <c r="G37" s="11">
        <v>0</v>
      </c>
      <c r="H37" s="11">
        <v>0</v>
      </c>
      <c r="I37" s="11">
        <v>759071584</v>
      </c>
      <c r="J37" s="11">
        <v>634415728</v>
      </c>
      <c r="K37" s="11">
        <v>5924614542</v>
      </c>
      <c r="L37" s="11">
        <v>432066032</v>
      </c>
      <c r="M37" s="11">
        <v>328849315</v>
      </c>
      <c r="N37" s="11">
        <v>1347190772</v>
      </c>
      <c r="O37" s="11">
        <v>0</v>
      </c>
      <c r="P37" s="11">
        <v>0</v>
      </c>
      <c r="Q37" s="11">
        <v>1979033844</v>
      </c>
      <c r="R37" s="11">
        <v>461256720</v>
      </c>
      <c r="S37" s="11">
        <v>126053419.5</v>
      </c>
      <c r="T37" s="4">
        <v>0</v>
      </c>
      <c r="U37" s="11">
        <v>0</v>
      </c>
      <c r="V37" s="58">
        <v>0</v>
      </c>
      <c r="W37" s="58">
        <v>0</v>
      </c>
      <c r="X37" s="57">
        <v>0</v>
      </c>
      <c r="Y37" s="57">
        <v>0</v>
      </c>
      <c r="Z37" s="57">
        <v>0</v>
      </c>
      <c r="AA37" s="57">
        <v>0.16444848543344801</v>
      </c>
      <c r="AB37" s="57">
        <v>3.7667330838081041E-2</v>
      </c>
      <c r="AC37" s="57">
        <v>0</v>
      </c>
    </row>
    <row r="38" spans="2:29">
      <c r="B38" t="s">
        <v>1092</v>
      </c>
      <c r="C38">
        <v>5150</v>
      </c>
      <c r="D38" t="s">
        <v>21</v>
      </c>
      <c r="E38" t="s">
        <v>54</v>
      </c>
      <c r="F38" s="11">
        <v>0</v>
      </c>
      <c r="G38" s="11">
        <v>0</v>
      </c>
      <c r="H38" s="11">
        <v>0</v>
      </c>
      <c r="I38" s="11">
        <v>44210986</v>
      </c>
      <c r="J38" s="11">
        <v>32545840</v>
      </c>
      <c r="K38" s="11">
        <v>585425974</v>
      </c>
      <c r="L38" s="11">
        <v>60642477</v>
      </c>
      <c r="M38" s="11">
        <v>87064100</v>
      </c>
      <c r="N38" s="11">
        <v>214049798</v>
      </c>
      <c r="O38" s="11">
        <v>158242423</v>
      </c>
      <c r="P38" s="11">
        <v>186654151</v>
      </c>
      <c r="Q38" s="11">
        <v>125768731</v>
      </c>
      <c r="R38" s="11">
        <v>447441426</v>
      </c>
      <c r="S38" s="11">
        <v>9027979.2000000011</v>
      </c>
      <c r="T38" s="4">
        <v>0</v>
      </c>
      <c r="U38" s="11">
        <v>0</v>
      </c>
      <c r="V38" s="58">
        <v>0</v>
      </c>
      <c r="W38" s="58">
        <v>0</v>
      </c>
      <c r="X38" s="57">
        <v>0</v>
      </c>
      <c r="Y38" s="57">
        <v>2.2313181773278644E-2</v>
      </c>
      <c r="Z38" s="57">
        <v>0</v>
      </c>
      <c r="AA38" s="57">
        <v>7.2820532714822875E-2</v>
      </c>
      <c r="AB38" s="57">
        <v>0.17153116289467127</v>
      </c>
      <c r="AC38" s="57">
        <v>0</v>
      </c>
    </row>
    <row r="39" spans="2:29">
      <c r="B39" t="s">
        <v>1093</v>
      </c>
      <c r="C39">
        <v>5154</v>
      </c>
      <c r="D39" t="s">
        <v>21</v>
      </c>
      <c r="E39" t="s">
        <v>55</v>
      </c>
      <c r="F39" s="11">
        <v>0</v>
      </c>
      <c r="G39" s="11">
        <v>0</v>
      </c>
      <c r="H39" s="11">
        <v>0</v>
      </c>
      <c r="I39" s="11">
        <v>1369277765</v>
      </c>
      <c r="J39" s="11">
        <v>1669264544</v>
      </c>
      <c r="K39" s="11">
        <v>27734601825</v>
      </c>
      <c r="L39" s="11">
        <v>1034399852</v>
      </c>
      <c r="M39" s="11">
        <v>0</v>
      </c>
      <c r="N39" s="11">
        <v>3706010529</v>
      </c>
      <c r="O39" s="11">
        <v>0</v>
      </c>
      <c r="P39" s="11">
        <v>0</v>
      </c>
      <c r="Q39" s="11">
        <v>3089608691</v>
      </c>
      <c r="R39" s="11">
        <v>1440971273</v>
      </c>
      <c r="S39" s="11">
        <v>640875794.39999998</v>
      </c>
      <c r="T39" s="4">
        <v>0</v>
      </c>
      <c r="U39" s="11">
        <v>0</v>
      </c>
      <c r="V39" s="58">
        <v>0.24359591318974863</v>
      </c>
      <c r="W39" s="58">
        <v>0.14682687601353928</v>
      </c>
      <c r="X39" s="57">
        <v>0</v>
      </c>
      <c r="Y39" s="57">
        <v>0</v>
      </c>
      <c r="Z39" s="57">
        <v>9.2813947874799008E-3</v>
      </c>
      <c r="AA39" s="57">
        <v>0</v>
      </c>
      <c r="AB39" s="57">
        <v>5.2822486068199469E-2</v>
      </c>
      <c r="AC39" s="57">
        <v>0</v>
      </c>
    </row>
    <row r="40" spans="2:29">
      <c r="B40" t="s">
        <v>1094</v>
      </c>
      <c r="C40">
        <v>5172</v>
      </c>
      <c r="D40" t="s">
        <v>21</v>
      </c>
      <c r="E40" t="s">
        <v>56</v>
      </c>
      <c r="F40" s="11">
        <v>0</v>
      </c>
      <c r="G40" s="11">
        <v>0</v>
      </c>
      <c r="H40" s="11">
        <v>0</v>
      </c>
      <c r="I40" s="11">
        <v>973009417</v>
      </c>
      <c r="J40" s="11">
        <v>1254386160</v>
      </c>
      <c r="K40" s="11">
        <v>13832493802</v>
      </c>
      <c r="L40" s="11">
        <v>748749836</v>
      </c>
      <c r="M40" s="11">
        <v>374196007</v>
      </c>
      <c r="N40" s="11">
        <v>3116179188</v>
      </c>
      <c r="O40" s="11">
        <v>0</v>
      </c>
      <c r="P40" s="11">
        <v>0</v>
      </c>
      <c r="Q40" s="11">
        <v>2109360024</v>
      </c>
      <c r="R40" s="11">
        <v>1325491621</v>
      </c>
      <c r="S40" s="11">
        <v>420164288.95907503</v>
      </c>
      <c r="T40" s="4">
        <v>0</v>
      </c>
      <c r="U40" s="11">
        <v>358604958</v>
      </c>
      <c r="V40" s="58">
        <v>0</v>
      </c>
      <c r="W40" s="58">
        <v>4.5725272089612599E-2</v>
      </c>
      <c r="X40" s="57">
        <v>0</v>
      </c>
      <c r="Y40" s="57">
        <v>0</v>
      </c>
      <c r="Z40" s="57">
        <v>9.0121752492262078E-2</v>
      </c>
      <c r="AA40" s="57">
        <v>0</v>
      </c>
      <c r="AB40" s="57">
        <v>0</v>
      </c>
      <c r="AC40" s="57">
        <v>0</v>
      </c>
    </row>
    <row r="41" spans="2:29">
      <c r="B41" t="s">
        <v>1095</v>
      </c>
      <c r="C41">
        <v>5190</v>
      </c>
      <c r="D41" t="s">
        <v>21</v>
      </c>
      <c r="E41" t="s">
        <v>57</v>
      </c>
      <c r="F41" s="11">
        <v>0</v>
      </c>
      <c r="G41" s="11">
        <v>0</v>
      </c>
      <c r="H41" s="11">
        <v>0</v>
      </c>
      <c r="I41" s="11">
        <v>111043908</v>
      </c>
      <c r="J41" s="11">
        <v>105115416</v>
      </c>
      <c r="K41" s="11">
        <v>2313191690</v>
      </c>
      <c r="L41" s="11">
        <v>122559831</v>
      </c>
      <c r="M41" s="11">
        <v>137095186</v>
      </c>
      <c r="N41" s="11">
        <v>451199300</v>
      </c>
      <c r="O41" s="11">
        <v>395924851</v>
      </c>
      <c r="P41" s="11">
        <v>362568162</v>
      </c>
      <c r="Q41" s="11">
        <v>314630853</v>
      </c>
      <c r="R41" s="11">
        <v>821324896</v>
      </c>
      <c r="S41" s="11">
        <v>30425003.141644076</v>
      </c>
      <c r="T41" s="4">
        <v>0</v>
      </c>
      <c r="U41" s="11">
        <v>0</v>
      </c>
      <c r="V41" s="58">
        <v>0</v>
      </c>
      <c r="W41" s="58">
        <v>0</v>
      </c>
      <c r="X41" s="57">
        <v>0</v>
      </c>
      <c r="Y41" s="57">
        <v>0</v>
      </c>
      <c r="Z41" s="57">
        <v>0</v>
      </c>
      <c r="AA41" s="57">
        <v>0</v>
      </c>
      <c r="AB41" s="57">
        <v>0</v>
      </c>
      <c r="AC41" s="57">
        <v>0</v>
      </c>
    </row>
    <row r="42" spans="2:29">
      <c r="B42" t="s">
        <v>1096</v>
      </c>
      <c r="C42">
        <v>5197</v>
      </c>
      <c r="D42" t="s">
        <v>21</v>
      </c>
      <c r="E42" t="s">
        <v>58</v>
      </c>
      <c r="F42" s="11">
        <v>0</v>
      </c>
      <c r="G42" s="11">
        <v>0</v>
      </c>
      <c r="H42" s="11">
        <v>0</v>
      </c>
      <c r="I42" s="11">
        <v>251043298</v>
      </c>
      <c r="J42" s="11">
        <v>226478940</v>
      </c>
      <c r="K42" s="11">
        <v>4126864317</v>
      </c>
      <c r="L42" s="11">
        <v>162749201</v>
      </c>
      <c r="M42" s="11">
        <v>180877955</v>
      </c>
      <c r="N42" s="11">
        <v>703698238</v>
      </c>
      <c r="O42" s="11">
        <v>593016837</v>
      </c>
      <c r="P42" s="11">
        <v>410814614</v>
      </c>
      <c r="Q42" s="11">
        <v>470548725</v>
      </c>
      <c r="R42" s="11">
        <v>945272763</v>
      </c>
      <c r="S42" s="11">
        <v>70864824.503783539</v>
      </c>
      <c r="T42" s="4">
        <v>0</v>
      </c>
      <c r="U42" s="11">
        <v>0</v>
      </c>
      <c r="V42" s="58">
        <v>0</v>
      </c>
      <c r="W42" s="58">
        <v>3.5705506913942545E-2</v>
      </c>
      <c r="X42" s="57">
        <v>0</v>
      </c>
      <c r="Y42" s="57">
        <v>0</v>
      </c>
      <c r="Z42" s="57">
        <v>0</v>
      </c>
      <c r="AA42" s="57">
        <v>0</v>
      </c>
      <c r="AB42" s="57">
        <v>0</v>
      </c>
      <c r="AC42" s="57">
        <v>0</v>
      </c>
    </row>
    <row r="43" spans="2:29">
      <c r="B43" t="s">
        <v>1097</v>
      </c>
      <c r="C43">
        <v>5206</v>
      </c>
      <c r="D43" t="s">
        <v>21</v>
      </c>
      <c r="E43" t="s">
        <v>59</v>
      </c>
      <c r="F43" s="11">
        <v>0</v>
      </c>
      <c r="G43" s="11">
        <v>0</v>
      </c>
      <c r="H43" s="11">
        <v>0</v>
      </c>
      <c r="I43" s="11">
        <v>39436236</v>
      </c>
      <c r="J43" s="11">
        <v>49575980</v>
      </c>
      <c r="K43" s="11">
        <v>1041991583</v>
      </c>
      <c r="L43" s="11">
        <v>87880678</v>
      </c>
      <c r="M43" s="11">
        <v>131430241</v>
      </c>
      <c r="N43" s="11">
        <v>340236117</v>
      </c>
      <c r="O43" s="11">
        <v>188392830</v>
      </c>
      <c r="P43" s="11">
        <v>340453457</v>
      </c>
      <c r="Q43" s="11">
        <v>150148231</v>
      </c>
      <c r="R43" s="11">
        <v>776076807</v>
      </c>
      <c r="S43" s="11">
        <v>12929350.34867039</v>
      </c>
      <c r="T43" s="4">
        <v>0</v>
      </c>
      <c r="U43" s="11">
        <v>0</v>
      </c>
      <c r="V43" s="58">
        <v>0</v>
      </c>
      <c r="W43" s="58">
        <v>0</v>
      </c>
      <c r="X43" s="57">
        <v>0</v>
      </c>
      <c r="Y43" s="57">
        <v>0</v>
      </c>
      <c r="Z43" s="57">
        <v>0</v>
      </c>
      <c r="AA43" s="57">
        <v>0</v>
      </c>
      <c r="AB43" s="57">
        <v>0</v>
      </c>
      <c r="AC43" s="57">
        <v>0</v>
      </c>
    </row>
    <row r="44" spans="2:29">
      <c r="B44" t="s">
        <v>1098</v>
      </c>
      <c r="C44">
        <v>5209</v>
      </c>
      <c r="D44" t="s">
        <v>21</v>
      </c>
      <c r="E44" t="s">
        <v>60</v>
      </c>
      <c r="F44" s="11">
        <v>0</v>
      </c>
      <c r="G44" s="11">
        <v>0</v>
      </c>
      <c r="H44" s="11">
        <v>0</v>
      </c>
      <c r="I44" s="11">
        <v>249297633</v>
      </c>
      <c r="J44" s="11">
        <v>218101968</v>
      </c>
      <c r="K44" s="11">
        <v>4997042078</v>
      </c>
      <c r="L44" s="11">
        <v>217207540</v>
      </c>
      <c r="M44" s="11">
        <v>232647930</v>
      </c>
      <c r="N44" s="11">
        <v>1006667406</v>
      </c>
      <c r="O44" s="11">
        <v>865382936</v>
      </c>
      <c r="P44" s="11">
        <v>516772693</v>
      </c>
      <c r="Q44" s="11">
        <v>687271987</v>
      </c>
      <c r="R44" s="11">
        <v>1177784823</v>
      </c>
      <c r="S44" s="11">
        <v>95964744.600000009</v>
      </c>
      <c r="T44" s="4">
        <v>0</v>
      </c>
      <c r="U44" s="11">
        <v>0</v>
      </c>
      <c r="V44" s="58">
        <v>0</v>
      </c>
      <c r="W44" s="58">
        <v>0</v>
      </c>
      <c r="X44" s="57">
        <v>0</v>
      </c>
      <c r="Y44" s="57">
        <v>0</v>
      </c>
      <c r="Z44" s="57">
        <v>0</v>
      </c>
      <c r="AA44" s="57">
        <v>0</v>
      </c>
      <c r="AB44" s="57">
        <v>0.12412080522842979</v>
      </c>
      <c r="AC44" s="57">
        <v>0</v>
      </c>
    </row>
    <row r="45" spans="2:29">
      <c r="B45" t="s">
        <v>1099</v>
      </c>
      <c r="C45">
        <v>5212</v>
      </c>
      <c r="D45" t="s">
        <v>21</v>
      </c>
      <c r="E45" t="s">
        <v>61</v>
      </c>
      <c r="F45" s="11">
        <v>0</v>
      </c>
      <c r="G45" s="11">
        <v>0</v>
      </c>
      <c r="H45" s="11">
        <v>0</v>
      </c>
      <c r="I45" s="11">
        <v>794131431</v>
      </c>
      <c r="J45" s="11">
        <v>638729872</v>
      </c>
      <c r="K45" s="11">
        <v>6300086989</v>
      </c>
      <c r="L45" s="11">
        <v>562292422</v>
      </c>
      <c r="M45" s="11">
        <v>381759568</v>
      </c>
      <c r="N45" s="11">
        <v>1889076476</v>
      </c>
      <c r="O45" s="11">
        <v>0</v>
      </c>
      <c r="P45" s="11">
        <v>0</v>
      </c>
      <c r="Q45" s="11">
        <v>2591958106</v>
      </c>
      <c r="R45" s="11">
        <v>252435886</v>
      </c>
      <c r="S45" s="11">
        <v>103607865.12522128</v>
      </c>
      <c r="T45" s="4">
        <v>0</v>
      </c>
      <c r="U45" s="11">
        <v>0</v>
      </c>
      <c r="V45" s="58">
        <v>0</v>
      </c>
      <c r="W45" s="58">
        <v>0</v>
      </c>
      <c r="X45" s="57">
        <v>0</v>
      </c>
      <c r="Y45" s="57">
        <v>0</v>
      </c>
      <c r="Z45" s="57">
        <v>0</v>
      </c>
      <c r="AA45" s="57">
        <v>0</v>
      </c>
      <c r="AB45" s="57">
        <v>0</v>
      </c>
      <c r="AC45" s="57">
        <v>0</v>
      </c>
    </row>
    <row r="46" spans="2:29">
      <c r="B46" t="s">
        <v>1100</v>
      </c>
      <c r="C46">
        <v>5234</v>
      </c>
      <c r="D46" t="s">
        <v>21</v>
      </c>
      <c r="E46" t="s">
        <v>62</v>
      </c>
      <c r="F46" s="11">
        <v>0</v>
      </c>
      <c r="G46" s="11">
        <v>0</v>
      </c>
      <c r="H46" s="11">
        <v>0</v>
      </c>
      <c r="I46" s="11">
        <v>423120147</v>
      </c>
      <c r="J46" s="11">
        <v>701558736</v>
      </c>
      <c r="K46" s="11">
        <v>7326156170</v>
      </c>
      <c r="L46" s="11">
        <v>393077073</v>
      </c>
      <c r="M46" s="11">
        <v>369798871</v>
      </c>
      <c r="N46" s="11">
        <v>1688951992</v>
      </c>
      <c r="O46" s="11">
        <v>939152191</v>
      </c>
      <c r="P46" s="11">
        <v>1276795285</v>
      </c>
      <c r="Q46" s="11">
        <v>745469653</v>
      </c>
      <c r="R46" s="11">
        <v>2869487480</v>
      </c>
      <c r="S46" s="11">
        <v>342712912.0718776</v>
      </c>
      <c r="T46" s="4">
        <v>0</v>
      </c>
      <c r="U46" s="11">
        <v>762195671</v>
      </c>
      <c r="V46" s="58">
        <v>0</v>
      </c>
      <c r="W46" s="58">
        <v>0</v>
      </c>
      <c r="X46" s="57">
        <v>0</v>
      </c>
      <c r="Y46" s="57">
        <v>0</v>
      </c>
      <c r="Z46" s="57">
        <v>0</v>
      </c>
      <c r="AA46" s="57">
        <v>0</v>
      </c>
      <c r="AB46" s="57">
        <v>0</v>
      </c>
      <c r="AC46" s="57">
        <v>0</v>
      </c>
    </row>
    <row r="47" spans="2:29">
      <c r="B47" t="s">
        <v>1101</v>
      </c>
      <c r="C47">
        <v>5237</v>
      </c>
      <c r="D47" t="s">
        <v>21</v>
      </c>
      <c r="E47" t="s">
        <v>63</v>
      </c>
      <c r="F47" s="11">
        <v>0</v>
      </c>
      <c r="G47" s="11">
        <v>0</v>
      </c>
      <c r="H47" s="11">
        <v>0</v>
      </c>
      <c r="I47" s="11">
        <v>264600242</v>
      </c>
      <c r="J47" s="11">
        <v>194742172</v>
      </c>
      <c r="K47" s="11">
        <v>2342074186</v>
      </c>
      <c r="L47" s="11">
        <v>164507207</v>
      </c>
      <c r="M47" s="11">
        <v>154109016</v>
      </c>
      <c r="N47" s="11">
        <v>758539848</v>
      </c>
      <c r="O47" s="11">
        <v>799681866</v>
      </c>
      <c r="P47" s="11">
        <v>200611127</v>
      </c>
      <c r="Q47" s="11">
        <v>630587593</v>
      </c>
      <c r="R47" s="11">
        <v>480898648</v>
      </c>
      <c r="S47" s="11">
        <v>46928728.800000004</v>
      </c>
      <c r="T47" s="4">
        <v>0</v>
      </c>
      <c r="U47" s="11">
        <v>0</v>
      </c>
      <c r="V47" s="58">
        <v>0</v>
      </c>
      <c r="W47" s="58">
        <v>5.3002528540452037E-2</v>
      </c>
      <c r="X47" s="57">
        <v>0</v>
      </c>
      <c r="Y47" s="57">
        <v>0.10564127881102028</v>
      </c>
      <c r="Z47" s="57">
        <v>0</v>
      </c>
      <c r="AA47" s="57">
        <v>0.15184389954866331</v>
      </c>
      <c r="AB47" s="57">
        <v>5.1162162346178527E-2</v>
      </c>
      <c r="AC47" s="57">
        <v>0</v>
      </c>
    </row>
    <row r="48" spans="2:29">
      <c r="B48" t="s">
        <v>1102</v>
      </c>
      <c r="C48">
        <v>5240</v>
      </c>
      <c r="D48" t="s">
        <v>21</v>
      </c>
      <c r="E48" t="s">
        <v>64</v>
      </c>
      <c r="F48" s="11">
        <v>0</v>
      </c>
      <c r="G48" s="11">
        <v>0</v>
      </c>
      <c r="H48" s="11">
        <v>0</v>
      </c>
      <c r="I48" s="11">
        <v>138968559</v>
      </c>
      <c r="J48" s="11">
        <v>118164548</v>
      </c>
      <c r="K48" s="11">
        <v>2574245019</v>
      </c>
      <c r="L48" s="11">
        <v>187213506</v>
      </c>
      <c r="M48" s="11">
        <v>179555586</v>
      </c>
      <c r="N48" s="11">
        <v>614360505</v>
      </c>
      <c r="O48" s="11">
        <v>485417137</v>
      </c>
      <c r="P48" s="11">
        <v>455635300</v>
      </c>
      <c r="Q48" s="11">
        <v>385058263</v>
      </c>
      <c r="R48" s="11">
        <v>1092234527</v>
      </c>
      <c r="S48" s="11">
        <v>47774044.800000004</v>
      </c>
      <c r="T48" s="4">
        <v>0</v>
      </c>
      <c r="U48" s="11">
        <v>0</v>
      </c>
      <c r="V48" s="58">
        <v>0</v>
      </c>
      <c r="W48" s="58">
        <v>0</v>
      </c>
      <c r="X48" s="57">
        <v>0</v>
      </c>
      <c r="Y48" s="57">
        <v>0.10707867893466551</v>
      </c>
      <c r="Z48" s="57">
        <v>0</v>
      </c>
      <c r="AA48" s="57">
        <v>0.15320704103689262</v>
      </c>
      <c r="AB48" s="57">
        <v>0.2500009004999601</v>
      </c>
      <c r="AC48" s="57">
        <v>0</v>
      </c>
    </row>
    <row r="49" spans="2:29">
      <c r="B49" t="s">
        <v>1103</v>
      </c>
      <c r="C49">
        <v>5250</v>
      </c>
      <c r="D49" t="s">
        <v>21</v>
      </c>
      <c r="E49" t="s">
        <v>65</v>
      </c>
      <c r="F49" s="11">
        <v>0</v>
      </c>
      <c r="G49" s="11">
        <v>0</v>
      </c>
      <c r="H49" s="11">
        <v>0</v>
      </c>
      <c r="I49" s="11">
        <v>883499693</v>
      </c>
      <c r="J49" s="11">
        <v>1333159888</v>
      </c>
      <c r="K49" s="11">
        <v>17141020736</v>
      </c>
      <c r="L49" s="11">
        <v>728832759</v>
      </c>
      <c r="M49" s="11">
        <v>0</v>
      </c>
      <c r="N49" s="11">
        <v>2559809389</v>
      </c>
      <c r="O49" s="11">
        <v>0</v>
      </c>
      <c r="P49" s="11">
        <v>0</v>
      </c>
      <c r="Q49" s="11">
        <v>1706607374</v>
      </c>
      <c r="R49" s="11">
        <v>2161295784</v>
      </c>
      <c r="S49" s="11">
        <v>629877009.41742516</v>
      </c>
      <c r="T49" s="4">
        <v>0</v>
      </c>
      <c r="U49" s="11">
        <v>162999634</v>
      </c>
      <c r="V49" s="58">
        <v>0</v>
      </c>
      <c r="W49" s="58">
        <v>0</v>
      </c>
      <c r="X49" s="57">
        <v>0</v>
      </c>
      <c r="Y49" s="57">
        <v>0</v>
      </c>
      <c r="Z49" s="57">
        <v>0</v>
      </c>
      <c r="AA49" s="57">
        <v>0</v>
      </c>
      <c r="AB49" s="57">
        <v>0</v>
      </c>
      <c r="AC49" s="57">
        <v>0</v>
      </c>
    </row>
    <row r="50" spans="2:29">
      <c r="B50" t="s">
        <v>1104</v>
      </c>
      <c r="C50">
        <v>5264</v>
      </c>
      <c r="D50" t="s">
        <v>21</v>
      </c>
      <c r="E50" t="s">
        <v>66</v>
      </c>
      <c r="F50" s="11">
        <v>0</v>
      </c>
      <c r="G50" s="11">
        <v>0</v>
      </c>
      <c r="H50" s="11">
        <v>0</v>
      </c>
      <c r="I50" s="11">
        <v>113421606</v>
      </c>
      <c r="J50" s="11">
        <v>88132849</v>
      </c>
      <c r="K50" s="11">
        <v>873140068</v>
      </c>
      <c r="L50" s="11">
        <v>115612319</v>
      </c>
      <c r="M50" s="11">
        <v>132372708</v>
      </c>
      <c r="N50" s="11">
        <v>402442837</v>
      </c>
      <c r="O50" s="11">
        <v>467589550</v>
      </c>
      <c r="P50" s="11">
        <v>198127409</v>
      </c>
      <c r="Q50" s="11">
        <v>371519341</v>
      </c>
      <c r="R50" s="11">
        <v>451858100</v>
      </c>
      <c r="S50" s="11">
        <v>20470766.59125115</v>
      </c>
      <c r="T50" s="4">
        <v>0</v>
      </c>
      <c r="U50" s="11">
        <v>0</v>
      </c>
      <c r="V50" s="58">
        <v>0</v>
      </c>
      <c r="W50" s="58">
        <v>3.9332289852296278E-4</v>
      </c>
      <c r="X50" s="57">
        <v>0</v>
      </c>
      <c r="Y50" s="57">
        <v>0</v>
      </c>
      <c r="Z50" s="57">
        <v>0</v>
      </c>
      <c r="AA50" s="57">
        <v>0</v>
      </c>
      <c r="AB50" s="57">
        <v>0</v>
      </c>
      <c r="AC50" s="57">
        <v>0</v>
      </c>
    </row>
    <row r="51" spans="2:29">
      <c r="B51" t="s">
        <v>1105</v>
      </c>
      <c r="C51">
        <v>5266</v>
      </c>
      <c r="D51" t="s">
        <v>21</v>
      </c>
      <c r="E51" t="s">
        <v>67</v>
      </c>
      <c r="F51" s="11">
        <v>45947011038</v>
      </c>
      <c r="G51" s="11">
        <v>0</v>
      </c>
      <c r="H51" s="11">
        <v>231955472</v>
      </c>
      <c r="I51" s="11">
        <v>1315381941</v>
      </c>
      <c r="J51" s="11">
        <v>917333152</v>
      </c>
      <c r="K51" s="11">
        <v>5697627747</v>
      </c>
      <c r="L51" s="11">
        <v>1625805249</v>
      </c>
      <c r="M51" s="11">
        <v>0</v>
      </c>
      <c r="N51" s="11">
        <v>1094146730</v>
      </c>
      <c r="O51" s="11">
        <v>0</v>
      </c>
      <c r="P51" s="11">
        <v>0</v>
      </c>
      <c r="Q51" s="11">
        <v>7684818317</v>
      </c>
      <c r="R51" s="11">
        <v>139493656</v>
      </c>
      <c r="S51" s="11">
        <v>117837362.30040655</v>
      </c>
      <c r="T51" s="4">
        <v>0</v>
      </c>
      <c r="U51" s="11">
        <v>0</v>
      </c>
      <c r="V51" s="58">
        <v>0</v>
      </c>
      <c r="W51" s="58">
        <v>0</v>
      </c>
      <c r="X51" s="57">
        <v>0</v>
      </c>
      <c r="Y51" s="57">
        <v>0</v>
      </c>
      <c r="Z51" s="57">
        <v>0</v>
      </c>
      <c r="AA51" s="57">
        <v>1.1283703109767229E-2</v>
      </c>
      <c r="AB51" s="57">
        <v>0</v>
      </c>
      <c r="AC51" s="57">
        <v>0</v>
      </c>
    </row>
    <row r="52" spans="2:29">
      <c r="B52" t="s">
        <v>1106</v>
      </c>
      <c r="C52">
        <v>5282</v>
      </c>
      <c r="D52" t="s">
        <v>21</v>
      </c>
      <c r="E52" t="s">
        <v>68</v>
      </c>
      <c r="F52" s="11">
        <v>0</v>
      </c>
      <c r="G52" s="11">
        <v>0</v>
      </c>
      <c r="H52" s="11">
        <v>0</v>
      </c>
      <c r="I52" s="11">
        <v>243431504</v>
      </c>
      <c r="J52" s="11">
        <v>217622768</v>
      </c>
      <c r="K52" s="11">
        <v>2850850460</v>
      </c>
      <c r="L52" s="11">
        <v>215012046</v>
      </c>
      <c r="M52" s="11">
        <v>211969098</v>
      </c>
      <c r="N52" s="11">
        <v>773132513</v>
      </c>
      <c r="O52" s="11">
        <v>0</v>
      </c>
      <c r="P52" s="11">
        <v>0</v>
      </c>
      <c r="Q52" s="11">
        <v>783423442</v>
      </c>
      <c r="R52" s="11">
        <v>707714513</v>
      </c>
      <c r="S52" s="11">
        <v>54315965.270526081</v>
      </c>
      <c r="T52" s="4">
        <v>0</v>
      </c>
      <c r="U52" s="11">
        <v>0</v>
      </c>
      <c r="V52" s="58">
        <v>0</v>
      </c>
      <c r="W52" s="58">
        <v>0</v>
      </c>
      <c r="X52" s="57">
        <v>0</v>
      </c>
      <c r="Y52" s="57">
        <v>0</v>
      </c>
      <c r="Z52" s="57">
        <v>0</v>
      </c>
      <c r="AA52" s="57">
        <v>0</v>
      </c>
      <c r="AB52" s="57">
        <v>0</v>
      </c>
      <c r="AC52" s="57">
        <v>0</v>
      </c>
    </row>
    <row r="53" spans="2:29">
      <c r="B53" t="s">
        <v>1107</v>
      </c>
      <c r="C53">
        <v>5284</v>
      </c>
      <c r="D53" t="s">
        <v>21</v>
      </c>
      <c r="E53" t="s">
        <v>69</v>
      </c>
      <c r="F53" s="11">
        <v>0</v>
      </c>
      <c r="G53" s="11">
        <v>0</v>
      </c>
      <c r="H53" s="11">
        <v>0</v>
      </c>
      <c r="I53" s="11">
        <v>392463397</v>
      </c>
      <c r="J53" s="11">
        <v>487595056</v>
      </c>
      <c r="K53" s="11">
        <v>6779240190</v>
      </c>
      <c r="L53" s="11">
        <v>312036568</v>
      </c>
      <c r="M53" s="11">
        <v>296401322</v>
      </c>
      <c r="N53" s="11">
        <v>1131308757</v>
      </c>
      <c r="O53" s="11">
        <v>821623767</v>
      </c>
      <c r="P53" s="11">
        <v>916100987</v>
      </c>
      <c r="Q53" s="11">
        <v>654087294</v>
      </c>
      <c r="R53" s="11">
        <v>2054412984</v>
      </c>
      <c r="S53" s="11">
        <v>217909097.27303997</v>
      </c>
      <c r="T53" s="4">
        <v>0</v>
      </c>
      <c r="U53" s="11">
        <v>389103809</v>
      </c>
      <c r="V53" s="58">
        <v>0</v>
      </c>
      <c r="W53" s="58">
        <v>0</v>
      </c>
      <c r="X53" s="57">
        <v>0</v>
      </c>
      <c r="Y53" s="57">
        <v>0</v>
      </c>
      <c r="Z53" s="57">
        <v>0</v>
      </c>
      <c r="AA53" s="57">
        <v>0</v>
      </c>
      <c r="AB53" s="57">
        <v>0</v>
      </c>
      <c r="AC53" s="57">
        <v>0</v>
      </c>
    </row>
    <row r="54" spans="2:29">
      <c r="B54" t="s">
        <v>1108</v>
      </c>
      <c r="C54">
        <v>5306</v>
      </c>
      <c r="D54" t="s">
        <v>21</v>
      </c>
      <c r="E54" t="s">
        <v>70</v>
      </c>
      <c r="F54" s="11">
        <v>0</v>
      </c>
      <c r="G54" s="11">
        <v>0</v>
      </c>
      <c r="H54" s="11">
        <v>0</v>
      </c>
      <c r="I54" s="11">
        <v>95971530</v>
      </c>
      <c r="J54" s="11">
        <v>88210254</v>
      </c>
      <c r="K54" s="11">
        <v>1329335388</v>
      </c>
      <c r="L54" s="11">
        <v>104102966</v>
      </c>
      <c r="M54" s="11">
        <v>151561602</v>
      </c>
      <c r="N54" s="11">
        <v>427582250</v>
      </c>
      <c r="O54" s="11">
        <v>227864816</v>
      </c>
      <c r="P54" s="11">
        <v>507706554</v>
      </c>
      <c r="Q54" s="11">
        <v>181530717</v>
      </c>
      <c r="R54" s="11">
        <v>1217058092</v>
      </c>
      <c r="S54" s="11">
        <v>33283866.600000001</v>
      </c>
      <c r="T54" s="4">
        <v>0</v>
      </c>
      <c r="U54" s="11">
        <v>0</v>
      </c>
      <c r="V54" s="58">
        <v>0</v>
      </c>
      <c r="W54" s="58">
        <v>0</v>
      </c>
      <c r="X54" s="57">
        <v>0</v>
      </c>
      <c r="Y54" s="57">
        <v>0.11451329225897683</v>
      </c>
      <c r="Z54" s="57">
        <v>0</v>
      </c>
      <c r="AA54" s="57">
        <v>0.16025758201852539</v>
      </c>
      <c r="AB54" s="57">
        <v>0.15480443132260291</v>
      </c>
      <c r="AC54" s="57">
        <v>0</v>
      </c>
    </row>
    <row r="55" spans="2:29">
      <c r="B55" t="s">
        <v>1109</v>
      </c>
      <c r="C55">
        <v>5308</v>
      </c>
      <c r="D55" t="s">
        <v>21</v>
      </c>
      <c r="E55" t="s">
        <v>71</v>
      </c>
      <c r="F55" s="11">
        <v>0</v>
      </c>
      <c r="G55" s="11">
        <v>0</v>
      </c>
      <c r="H55" s="11">
        <v>0</v>
      </c>
      <c r="I55" s="11">
        <v>471112567</v>
      </c>
      <c r="J55" s="11">
        <v>363713168</v>
      </c>
      <c r="K55" s="11">
        <v>5249208484</v>
      </c>
      <c r="L55" s="11">
        <v>505016554</v>
      </c>
      <c r="M55" s="11">
        <v>292321449</v>
      </c>
      <c r="N55" s="11">
        <v>1481464475</v>
      </c>
      <c r="O55" s="11">
        <v>0</v>
      </c>
      <c r="P55" s="11">
        <v>0</v>
      </c>
      <c r="Q55" s="11">
        <v>1730274586</v>
      </c>
      <c r="R55" s="11">
        <v>396447538</v>
      </c>
      <c r="S55" s="11">
        <v>72912309.299999997</v>
      </c>
      <c r="T55" s="4">
        <v>0</v>
      </c>
      <c r="U55" s="11">
        <v>0</v>
      </c>
      <c r="V55" s="58">
        <v>0</v>
      </c>
      <c r="W55" s="58">
        <v>0</v>
      </c>
      <c r="X55" s="57">
        <v>0</v>
      </c>
      <c r="Y55" s="57">
        <v>0</v>
      </c>
      <c r="Z55" s="57">
        <v>0</v>
      </c>
      <c r="AA55" s="57">
        <v>0.16076698652622229</v>
      </c>
      <c r="AB55" s="57">
        <v>4.4432402015019135E-2</v>
      </c>
      <c r="AC55" s="57">
        <v>0</v>
      </c>
    </row>
    <row r="56" spans="2:29">
      <c r="B56" t="s">
        <v>1110</v>
      </c>
      <c r="C56">
        <v>5310</v>
      </c>
      <c r="D56" t="s">
        <v>21</v>
      </c>
      <c r="E56" t="s">
        <v>72</v>
      </c>
      <c r="F56" s="11">
        <v>0</v>
      </c>
      <c r="G56" s="11">
        <v>0</v>
      </c>
      <c r="H56" s="11">
        <v>0</v>
      </c>
      <c r="I56" s="11">
        <v>109384010</v>
      </c>
      <c r="J56" s="11">
        <v>104519582</v>
      </c>
      <c r="K56" s="11">
        <v>1810710319</v>
      </c>
      <c r="L56" s="11">
        <v>118995614</v>
      </c>
      <c r="M56" s="11">
        <v>0</v>
      </c>
      <c r="N56" s="11">
        <v>628889782</v>
      </c>
      <c r="O56" s="11">
        <v>413406389</v>
      </c>
      <c r="P56" s="11">
        <v>422731939</v>
      </c>
      <c r="Q56" s="11">
        <v>336187633</v>
      </c>
      <c r="R56" s="11">
        <v>1013359631</v>
      </c>
      <c r="S56" s="11">
        <v>35732436.300000004</v>
      </c>
      <c r="T56" s="4">
        <v>0</v>
      </c>
      <c r="U56" s="11">
        <v>0</v>
      </c>
      <c r="V56" s="58">
        <v>0</v>
      </c>
      <c r="W56" s="58">
        <v>7.8504004919974793E-2</v>
      </c>
      <c r="X56" s="57">
        <v>1.7762207347018045E-2</v>
      </c>
      <c r="Y56" s="57">
        <v>0.27901897660966657</v>
      </c>
      <c r="Z56" s="57">
        <v>5.3605196119751376E-2</v>
      </c>
      <c r="AA56" s="57">
        <v>0.31626489372162486</v>
      </c>
      <c r="AB56" s="57">
        <v>0.29073244850755497</v>
      </c>
      <c r="AC56" s="57">
        <v>0</v>
      </c>
    </row>
    <row r="57" spans="2:29">
      <c r="B57" t="s">
        <v>1111</v>
      </c>
      <c r="C57">
        <v>5313</v>
      </c>
      <c r="D57" t="s">
        <v>21</v>
      </c>
      <c r="E57" t="s">
        <v>73</v>
      </c>
      <c r="F57" s="11">
        <v>0</v>
      </c>
      <c r="G57" s="11">
        <v>0</v>
      </c>
      <c r="H57" s="11">
        <v>0</v>
      </c>
      <c r="I57" s="11">
        <v>143533462</v>
      </c>
      <c r="J57" s="11">
        <v>127002834</v>
      </c>
      <c r="K57" s="11">
        <v>2530921275</v>
      </c>
      <c r="L57" s="11">
        <v>115546306</v>
      </c>
      <c r="M57" s="11">
        <v>141865065</v>
      </c>
      <c r="N57" s="11">
        <v>422055378</v>
      </c>
      <c r="O57" s="11">
        <v>390424369</v>
      </c>
      <c r="P57" s="11">
        <v>319420341</v>
      </c>
      <c r="Q57" s="11">
        <v>309766369</v>
      </c>
      <c r="R57" s="11">
        <v>734151845</v>
      </c>
      <c r="S57" s="11">
        <v>34295766.300000004</v>
      </c>
      <c r="T57" s="4">
        <v>0</v>
      </c>
      <c r="U57" s="11">
        <v>0</v>
      </c>
      <c r="V57" s="58">
        <v>0</v>
      </c>
      <c r="W57" s="58">
        <v>3.5032400317525331E-2</v>
      </c>
      <c r="X57" s="57">
        <v>0</v>
      </c>
      <c r="Y57" s="57">
        <v>0</v>
      </c>
      <c r="Z57" s="57">
        <v>0</v>
      </c>
      <c r="AA57" s="57">
        <v>0</v>
      </c>
      <c r="AB57" s="57">
        <v>4.4716512057888964E-3</v>
      </c>
      <c r="AC57" s="57">
        <v>0</v>
      </c>
    </row>
    <row r="58" spans="2:29">
      <c r="B58" t="s">
        <v>1112</v>
      </c>
      <c r="C58">
        <v>5315</v>
      </c>
      <c r="D58" t="s">
        <v>21</v>
      </c>
      <c r="E58" t="s">
        <v>74</v>
      </c>
      <c r="F58" s="11">
        <v>0</v>
      </c>
      <c r="G58" s="11">
        <v>0</v>
      </c>
      <c r="H58" s="11">
        <v>0</v>
      </c>
      <c r="I58" s="11">
        <v>78302907</v>
      </c>
      <c r="J58" s="11">
        <v>83255618</v>
      </c>
      <c r="K58" s="11">
        <v>1511887573</v>
      </c>
      <c r="L58" s="11">
        <v>110595943</v>
      </c>
      <c r="M58" s="11">
        <v>155793464</v>
      </c>
      <c r="N58" s="11">
        <v>532104566</v>
      </c>
      <c r="O58" s="11">
        <v>266038156</v>
      </c>
      <c r="P58" s="11">
        <v>516699677</v>
      </c>
      <c r="Q58" s="11">
        <v>211244974</v>
      </c>
      <c r="R58" s="11">
        <v>1238616122</v>
      </c>
      <c r="S58" s="11">
        <v>30914680.5</v>
      </c>
      <c r="T58" s="4">
        <v>0</v>
      </c>
      <c r="U58" s="11">
        <v>0</v>
      </c>
      <c r="V58" s="58">
        <v>0</v>
      </c>
      <c r="W58" s="58">
        <v>0</v>
      </c>
      <c r="X58" s="57">
        <v>0</v>
      </c>
      <c r="Y58" s="57">
        <v>0.13971678368206142</v>
      </c>
      <c r="Z58" s="57">
        <v>0</v>
      </c>
      <c r="AA58" s="57">
        <v>0.18415905941195235</v>
      </c>
      <c r="AB58" s="57">
        <v>0.13071369708529698</v>
      </c>
      <c r="AC58" s="57">
        <v>0</v>
      </c>
    </row>
    <row r="59" spans="2:29">
      <c r="B59" t="s">
        <v>1113</v>
      </c>
      <c r="C59">
        <v>5318</v>
      </c>
      <c r="D59" t="s">
        <v>21</v>
      </c>
      <c r="E59" t="s">
        <v>75</v>
      </c>
      <c r="F59" s="11">
        <v>0</v>
      </c>
      <c r="G59" s="11">
        <v>0</v>
      </c>
      <c r="H59" s="11">
        <v>0</v>
      </c>
      <c r="I59" s="11">
        <v>517857059</v>
      </c>
      <c r="J59" s="11">
        <v>383919456</v>
      </c>
      <c r="K59" s="11">
        <v>4455680424</v>
      </c>
      <c r="L59" s="11">
        <v>412167981</v>
      </c>
      <c r="M59" s="11">
        <v>326256157</v>
      </c>
      <c r="N59" s="11">
        <v>1639463960</v>
      </c>
      <c r="O59" s="11">
        <v>0</v>
      </c>
      <c r="P59" s="11">
        <v>0</v>
      </c>
      <c r="Q59" s="11">
        <v>1841909931</v>
      </c>
      <c r="R59" s="11">
        <v>455330041</v>
      </c>
      <c r="S59" s="11">
        <v>84772328.400000006</v>
      </c>
      <c r="T59" s="4">
        <v>0</v>
      </c>
      <c r="U59" s="11">
        <v>0</v>
      </c>
      <c r="V59" s="58">
        <v>0</v>
      </c>
      <c r="W59" s="58">
        <v>0</v>
      </c>
      <c r="X59" s="57">
        <v>0</v>
      </c>
      <c r="Y59" s="57">
        <v>0</v>
      </c>
      <c r="Z59" s="57">
        <v>0</v>
      </c>
      <c r="AA59" s="57">
        <v>8.6834661541692573E-2</v>
      </c>
      <c r="AB59" s="57">
        <v>1.9256494324042445E-2</v>
      </c>
      <c r="AC59" s="57">
        <v>0</v>
      </c>
    </row>
    <row r="60" spans="2:29">
      <c r="B60" t="s">
        <v>1114</v>
      </c>
      <c r="C60">
        <v>5321</v>
      </c>
      <c r="D60" t="s">
        <v>21</v>
      </c>
      <c r="E60" t="s">
        <v>76</v>
      </c>
      <c r="F60" s="11">
        <v>0</v>
      </c>
      <c r="G60" s="11">
        <v>0</v>
      </c>
      <c r="H60" s="11">
        <v>0</v>
      </c>
      <c r="I60" s="11">
        <v>108346658</v>
      </c>
      <c r="J60" s="11">
        <v>93494198</v>
      </c>
      <c r="K60" s="11">
        <v>1149375221</v>
      </c>
      <c r="L60" s="11">
        <v>84460884</v>
      </c>
      <c r="M60" s="11">
        <v>101163853</v>
      </c>
      <c r="N60" s="11">
        <v>260824691</v>
      </c>
      <c r="O60" s="11">
        <v>344096287</v>
      </c>
      <c r="P60" s="11">
        <v>155447875</v>
      </c>
      <c r="Q60" s="11">
        <v>274504355</v>
      </c>
      <c r="R60" s="11">
        <v>372634728</v>
      </c>
      <c r="S60" s="11">
        <v>15262425.814152367</v>
      </c>
      <c r="T60" s="4">
        <v>0</v>
      </c>
      <c r="U60" s="11">
        <v>0</v>
      </c>
      <c r="V60" s="58">
        <v>0</v>
      </c>
      <c r="W60" s="58">
        <v>0</v>
      </c>
      <c r="X60" s="57">
        <v>0</v>
      </c>
      <c r="Y60" s="57">
        <v>0.19161036456754393</v>
      </c>
      <c r="Z60" s="57">
        <v>0</v>
      </c>
      <c r="AA60" s="57">
        <v>0.23337181283865738</v>
      </c>
      <c r="AB60" s="57">
        <v>0</v>
      </c>
      <c r="AC60" s="57">
        <v>0</v>
      </c>
    </row>
    <row r="61" spans="2:29">
      <c r="B61" t="s">
        <v>1115</v>
      </c>
      <c r="C61">
        <v>5347</v>
      </c>
      <c r="D61" t="s">
        <v>21</v>
      </c>
      <c r="E61" t="s">
        <v>77</v>
      </c>
      <c r="F61" s="11">
        <v>0</v>
      </c>
      <c r="G61" s="11">
        <v>0</v>
      </c>
      <c r="H61" s="11">
        <v>0</v>
      </c>
      <c r="I61" s="11">
        <v>71806704</v>
      </c>
      <c r="J61" s="11">
        <v>58033256</v>
      </c>
      <c r="K61" s="11">
        <v>1296750008</v>
      </c>
      <c r="L61" s="11">
        <v>94000264</v>
      </c>
      <c r="M61" s="11">
        <v>134417574</v>
      </c>
      <c r="N61" s="11">
        <v>343858115</v>
      </c>
      <c r="O61" s="11">
        <v>215915028</v>
      </c>
      <c r="P61" s="11">
        <v>367257080</v>
      </c>
      <c r="Q61" s="11">
        <v>171248710</v>
      </c>
      <c r="R61" s="11">
        <v>880377056</v>
      </c>
      <c r="S61" s="11">
        <v>20626209.900000002</v>
      </c>
      <c r="T61" s="4">
        <v>0</v>
      </c>
      <c r="U61" s="11">
        <v>0</v>
      </c>
      <c r="V61" s="58">
        <v>0</v>
      </c>
      <c r="W61" s="58">
        <v>0</v>
      </c>
      <c r="X61" s="57">
        <v>0</v>
      </c>
      <c r="Y61" s="57">
        <v>5.1324293053792184E-3</v>
      </c>
      <c r="Z61" s="57">
        <v>0</v>
      </c>
      <c r="AA61" s="57">
        <v>5.6527340939698453E-2</v>
      </c>
      <c r="AB61" s="57">
        <v>0.14071103901136831</v>
      </c>
      <c r="AC61" s="57">
        <v>0</v>
      </c>
    </row>
    <row r="62" spans="2:29">
      <c r="B62" t="s">
        <v>1116</v>
      </c>
      <c r="C62">
        <v>5353</v>
      </c>
      <c r="D62" t="s">
        <v>21</v>
      </c>
      <c r="E62" t="s">
        <v>78</v>
      </c>
      <c r="F62" s="11">
        <v>0</v>
      </c>
      <c r="G62" s="11">
        <v>0</v>
      </c>
      <c r="H62" s="11">
        <v>0</v>
      </c>
      <c r="I62" s="11">
        <v>66142133</v>
      </c>
      <c r="J62" s="11">
        <v>63730270</v>
      </c>
      <c r="K62" s="11">
        <v>1010887356</v>
      </c>
      <c r="L62" s="11">
        <v>89984023</v>
      </c>
      <c r="M62" s="11">
        <v>125061523</v>
      </c>
      <c r="N62" s="11">
        <v>322362387</v>
      </c>
      <c r="O62" s="11">
        <v>222732866</v>
      </c>
      <c r="P62" s="11">
        <v>342986102</v>
      </c>
      <c r="Q62" s="11">
        <v>177024418</v>
      </c>
      <c r="R62" s="11">
        <v>787402589</v>
      </c>
      <c r="S62" s="11">
        <v>17692041.967007767</v>
      </c>
      <c r="T62" s="4">
        <v>0</v>
      </c>
      <c r="U62" s="11">
        <v>0</v>
      </c>
      <c r="V62" s="58">
        <v>0</v>
      </c>
      <c r="W62" s="58">
        <v>0</v>
      </c>
      <c r="X62" s="57">
        <v>0</v>
      </c>
      <c r="Y62" s="57">
        <v>0</v>
      </c>
      <c r="Z62" s="57">
        <v>0</v>
      </c>
      <c r="AA62" s="57">
        <v>0</v>
      </c>
      <c r="AB62" s="57">
        <v>0</v>
      </c>
      <c r="AC62" s="57">
        <v>0</v>
      </c>
    </row>
    <row r="63" spans="2:29">
      <c r="B63" t="s">
        <v>1117</v>
      </c>
      <c r="C63">
        <v>5360</v>
      </c>
      <c r="D63" t="s">
        <v>21</v>
      </c>
      <c r="E63" t="s">
        <v>79</v>
      </c>
      <c r="F63" s="11">
        <v>83807461140</v>
      </c>
      <c r="G63" s="11">
        <v>0</v>
      </c>
      <c r="H63" s="11">
        <v>432066852</v>
      </c>
      <c r="I63" s="11">
        <v>2460973010</v>
      </c>
      <c r="J63" s="11">
        <v>2024802528</v>
      </c>
      <c r="K63" s="11">
        <v>15760585547</v>
      </c>
      <c r="L63" s="11">
        <v>2001205936</v>
      </c>
      <c r="M63" s="11">
        <v>1164084989</v>
      </c>
      <c r="N63" s="11">
        <v>4741487502</v>
      </c>
      <c r="O63" s="11">
        <v>0</v>
      </c>
      <c r="P63" s="11">
        <v>0</v>
      </c>
      <c r="Q63" s="11">
        <v>9195753165</v>
      </c>
      <c r="R63" s="11">
        <v>251190895</v>
      </c>
      <c r="S63" s="11">
        <v>310623161.27881634</v>
      </c>
      <c r="T63" s="4">
        <v>0</v>
      </c>
      <c r="U63" s="11">
        <v>0</v>
      </c>
      <c r="V63" s="58">
        <v>0</v>
      </c>
      <c r="W63" s="58">
        <v>0</v>
      </c>
      <c r="X63" s="57">
        <v>0</v>
      </c>
      <c r="Y63" s="57">
        <v>0</v>
      </c>
      <c r="Z63" s="57">
        <v>0</v>
      </c>
      <c r="AA63" s="57">
        <v>0</v>
      </c>
      <c r="AB63" s="57">
        <v>0</v>
      </c>
      <c r="AC63" s="57">
        <v>0</v>
      </c>
    </row>
    <row r="64" spans="2:29">
      <c r="B64" t="s">
        <v>1118</v>
      </c>
      <c r="C64">
        <v>5361</v>
      </c>
      <c r="D64" t="s">
        <v>21</v>
      </c>
      <c r="E64" t="s">
        <v>80</v>
      </c>
      <c r="F64" s="11">
        <v>0</v>
      </c>
      <c r="G64" s="11">
        <v>0</v>
      </c>
      <c r="H64" s="11">
        <v>0</v>
      </c>
      <c r="I64" s="11">
        <v>342150394</v>
      </c>
      <c r="J64" s="11">
        <v>465455720</v>
      </c>
      <c r="K64" s="11">
        <v>6779240190</v>
      </c>
      <c r="L64" s="11">
        <v>332978798</v>
      </c>
      <c r="M64" s="11">
        <v>340739293</v>
      </c>
      <c r="N64" s="11">
        <v>1511586764</v>
      </c>
      <c r="O64" s="11">
        <v>0</v>
      </c>
      <c r="P64" s="11">
        <v>0</v>
      </c>
      <c r="Q64" s="11">
        <v>878638813</v>
      </c>
      <c r="R64" s="11">
        <v>2232813715</v>
      </c>
      <c r="S64" s="11">
        <v>217721991.79345337</v>
      </c>
      <c r="T64" s="4">
        <v>0</v>
      </c>
      <c r="U64" s="11">
        <v>63036278</v>
      </c>
      <c r="V64" s="58">
        <v>0</v>
      </c>
      <c r="W64" s="58">
        <v>0</v>
      </c>
      <c r="X64" s="57">
        <v>0</v>
      </c>
      <c r="Y64" s="57">
        <v>0</v>
      </c>
      <c r="Z64" s="57">
        <v>0</v>
      </c>
      <c r="AA64" s="57">
        <v>0</v>
      </c>
      <c r="AB64" s="57">
        <v>0</v>
      </c>
      <c r="AC64" s="57">
        <v>0</v>
      </c>
    </row>
    <row r="65" spans="2:29">
      <c r="B65" t="s">
        <v>1119</v>
      </c>
      <c r="C65">
        <v>5364</v>
      </c>
      <c r="D65" t="s">
        <v>21</v>
      </c>
      <c r="E65" t="s">
        <v>81</v>
      </c>
      <c r="F65" s="11">
        <v>0</v>
      </c>
      <c r="G65" s="11">
        <v>0</v>
      </c>
      <c r="H65" s="11">
        <v>0</v>
      </c>
      <c r="I65" s="11">
        <v>197213478</v>
      </c>
      <c r="J65" s="11">
        <v>144035238</v>
      </c>
      <c r="K65" s="11">
        <v>3578837472</v>
      </c>
      <c r="L65" s="11">
        <v>144145637</v>
      </c>
      <c r="M65" s="11">
        <v>155748092</v>
      </c>
      <c r="N65" s="11">
        <v>538399584</v>
      </c>
      <c r="O65" s="11">
        <v>591268234</v>
      </c>
      <c r="P65" s="11">
        <v>277204846</v>
      </c>
      <c r="Q65" s="11">
        <v>469748045</v>
      </c>
      <c r="R65" s="11">
        <v>637689710</v>
      </c>
      <c r="S65" s="11">
        <v>41900716.800000004</v>
      </c>
      <c r="T65" s="4">
        <v>0</v>
      </c>
      <c r="U65" s="11">
        <v>263711245</v>
      </c>
      <c r="V65" s="58">
        <v>0</v>
      </c>
      <c r="W65" s="58">
        <v>0</v>
      </c>
      <c r="X65" s="57">
        <v>0</v>
      </c>
      <c r="Y65" s="57">
        <v>0</v>
      </c>
      <c r="Z65" s="57">
        <v>0</v>
      </c>
      <c r="AA65" s="57">
        <v>0</v>
      </c>
      <c r="AB65" s="57">
        <v>2.1586509402244755E-2</v>
      </c>
      <c r="AC65" s="57">
        <v>0</v>
      </c>
    </row>
    <row r="66" spans="2:29">
      <c r="B66" t="s">
        <v>1120</v>
      </c>
      <c r="C66">
        <v>5368</v>
      </c>
      <c r="D66" t="s">
        <v>21</v>
      </c>
      <c r="E66" t="s">
        <v>82</v>
      </c>
      <c r="F66" s="11">
        <v>0</v>
      </c>
      <c r="G66" s="11">
        <v>0</v>
      </c>
      <c r="H66" s="11">
        <v>0</v>
      </c>
      <c r="I66" s="11">
        <v>145996959</v>
      </c>
      <c r="J66" s="11">
        <v>113996786</v>
      </c>
      <c r="K66" s="11">
        <v>2402060908</v>
      </c>
      <c r="L66" s="11">
        <v>132648357</v>
      </c>
      <c r="M66" s="11">
        <v>0</v>
      </c>
      <c r="N66" s="11">
        <v>485716848</v>
      </c>
      <c r="O66" s="11">
        <v>545761268</v>
      </c>
      <c r="P66" s="11">
        <v>289996751</v>
      </c>
      <c r="Q66" s="11">
        <v>433850254</v>
      </c>
      <c r="R66" s="11">
        <v>695171038</v>
      </c>
      <c r="S66" s="11">
        <v>36457413.300000004</v>
      </c>
      <c r="T66" s="4">
        <v>0</v>
      </c>
      <c r="U66" s="11">
        <v>0</v>
      </c>
      <c r="V66" s="58">
        <v>0</v>
      </c>
      <c r="W66" s="58">
        <v>0</v>
      </c>
      <c r="X66" s="57">
        <v>0</v>
      </c>
      <c r="Y66" s="57">
        <v>9.8384036723225224E-2</v>
      </c>
      <c r="Z66" s="57">
        <v>0</v>
      </c>
      <c r="AA66" s="57">
        <v>0.14496156412085739</v>
      </c>
      <c r="AB66" s="57">
        <v>0.17274042939521084</v>
      </c>
      <c r="AC66" s="57">
        <v>0</v>
      </c>
    </row>
    <row r="67" spans="2:29">
      <c r="B67" t="s">
        <v>1121</v>
      </c>
      <c r="C67">
        <v>5376</v>
      </c>
      <c r="D67" t="s">
        <v>21</v>
      </c>
      <c r="E67" t="s">
        <v>83</v>
      </c>
      <c r="F67" s="11">
        <v>0</v>
      </c>
      <c r="G67" s="11">
        <v>0</v>
      </c>
      <c r="H67" s="11">
        <v>0</v>
      </c>
      <c r="I67" s="11">
        <v>681162655</v>
      </c>
      <c r="J67" s="11">
        <v>545882360</v>
      </c>
      <c r="K67" s="11">
        <v>4523813491</v>
      </c>
      <c r="L67" s="11">
        <v>458080074</v>
      </c>
      <c r="M67" s="11">
        <v>327584014</v>
      </c>
      <c r="N67" s="11">
        <v>1081172912</v>
      </c>
      <c r="O67" s="11">
        <v>0</v>
      </c>
      <c r="P67" s="11">
        <v>0</v>
      </c>
      <c r="Q67" s="11">
        <v>2161498069</v>
      </c>
      <c r="R67" s="11">
        <v>353285504</v>
      </c>
      <c r="S67" s="11">
        <v>100599529.5</v>
      </c>
      <c r="T67" s="4">
        <v>0</v>
      </c>
      <c r="U67" s="11">
        <v>0</v>
      </c>
      <c r="V67" s="58">
        <v>0</v>
      </c>
      <c r="W67" s="58">
        <v>0</v>
      </c>
      <c r="X67" s="57">
        <v>0</v>
      </c>
      <c r="Y67" s="57">
        <v>0</v>
      </c>
      <c r="Z67" s="57">
        <v>0</v>
      </c>
      <c r="AA67" s="57">
        <v>0.2338025536422802</v>
      </c>
      <c r="AB67" s="57">
        <v>8.1501035294456473E-2</v>
      </c>
      <c r="AC67" s="57">
        <v>0</v>
      </c>
    </row>
    <row r="68" spans="2:29">
      <c r="B68" t="s">
        <v>1122</v>
      </c>
      <c r="C68">
        <v>5380</v>
      </c>
      <c r="D68" t="s">
        <v>21</v>
      </c>
      <c r="E68" t="s">
        <v>84</v>
      </c>
      <c r="F68" s="11">
        <v>0</v>
      </c>
      <c r="G68" s="11">
        <v>0</v>
      </c>
      <c r="H68" s="11">
        <v>0</v>
      </c>
      <c r="I68" s="11">
        <v>449064354</v>
      </c>
      <c r="J68" s="11">
        <v>346289648</v>
      </c>
      <c r="K68" s="11">
        <v>3455901720</v>
      </c>
      <c r="L68" s="11">
        <v>505840941</v>
      </c>
      <c r="M68" s="11">
        <v>349939812</v>
      </c>
      <c r="N68" s="11">
        <v>1353110424</v>
      </c>
      <c r="O68" s="11">
        <v>0</v>
      </c>
      <c r="P68" s="11">
        <v>0</v>
      </c>
      <c r="Q68" s="11">
        <v>2391512451</v>
      </c>
      <c r="R68" s="11">
        <v>298906171</v>
      </c>
      <c r="S68" s="11">
        <v>60675846.300000004</v>
      </c>
      <c r="T68" s="4">
        <v>0</v>
      </c>
      <c r="U68" s="11">
        <v>0</v>
      </c>
      <c r="V68" s="58">
        <v>0</v>
      </c>
      <c r="W68" s="58">
        <v>1.0566380933014793E-3</v>
      </c>
      <c r="X68" s="57">
        <v>0</v>
      </c>
      <c r="Y68" s="57">
        <v>0</v>
      </c>
      <c r="Z68" s="57">
        <v>0</v>
      </c>
      <c r="AA68" s="57">
        <v>0.21545822484876032</v>
      </c>
      <c r="AB68" s="57">
        <v>1.3087748945815332E-2</v>
      </c>
      <c r="AC68" s="57">
        <v>0</v>
      </c>
    </row>
    <row r="69" spans="2:29">
      <c r="B69" t="s">
        <v>1123</v>
      </c>
      <c r="C69">
        <v>5390</v>
      </c>
      <c r="D69" t="s">
        <v>21</v>
      </c>
      <c r="E69" t="s">
        <v>85</v>
      </c>
      <c r="F69" s="11">
        <v>0</v>
      </c>
      <c r="G69" s="11">
        <v>0</v>
      </c>
      <c r="H69" s="11">
        <v>0</v>
      </c>
      <c r="I69" s="11">
        <v>104703573</v>
      </c>
      <c r="J69" s="11">
        <v>102442360</v>
      </c>
      <c r="K69" s="11">
        <v>1618160347</v>
      </c>
      <c r="L69" s="11">
        <v>108645265</v>
      </c>
      <c r="M69" s="11">
        <v>0</v>
      </c>
      <c r="N69" s="11">
        <v>506515452</v>
      </c>
      <c r="O69" s="11">
        <v>335912085</v>
      </c>
      <c r="P69" s="11">
        <v>403215475</v>
      </c>
      <c r="Q69" s="11">
        <v>267399507</v>
      </c>
      <c r="R69" s="11">
        <v>966575381</v>
      </c>
      <c r="S69" s="11">
        <v>35047964.700000003</v>
      </c>
      <c r="T69" s="4">
        <v>0</v>
      </c>
      <c r="U69" s="11">
        <v>0</v>
      </c>
      <c r="V69" s="58">
        <v>0</v>
      </c>
      <c r="W69" s="58">
        <v>0</v>
      </c>
      <c r="X69" s="57">
        <v>0</v>
      </c>
      <c r="Y69" s="57">
        <v>0.11728162714985084</v>
      </c>
      <c r="Z69" s="57">
        <v>0</v>
      </c>
      <c r="AA69" s="57">
        <v>0.1628829029735033</v>
      </c>
      <c r="AB69" s="57">
        <v>0.16672972603939851</v>
      </c>
      <c r="AC69" s="57">
        <v>0</v>
      </c>
    </row>
    <row r="70" spans="2:29">
      <c r="B70" t="s">
        <v>1124</v>
      </c>
      <c r="C70">
        <v>5400</v>
      </c>
      <c r="D70" t="s">
        <v>21</v>
      </c>
      <c r="E70" t="s">
        <v>86</v>
      </c>
      <c r="F70" s="11">
        <v>0</v>
      </c>
      <c r="G70" s="11">
        <v>0</v>
      </c>
      <c r="H70" s="11">
        <v>0</v>
      </c>
      <c r="I70" s="11">
        <v>283663525</v>
      </c>
      <c r="J70" s="11">
        <v>230512568</v>
      </c>
      <c r="K70" s="11">
        <v>3438498165</v>
      </c>
      <c r="L70" s="11">
        <v>180724999</v>
      </c>
      <c r="M70" s="11">
        <v>168999232</v>
      </c>
      <c r="N70" s="11">
        <v>655573794</v>
      </c>
      <c r="O70" s="11">
        <v>892009036</v>
      </c>
      <c r="P70" s="11">
        <v>197157337</v>
      </c>
      <c r="Q70" s="11">
        <v>708990063</v>
      </c>
      <c r="R70" s="11">
        <v>472619332</v>
      </c>
      <c r="S70" s="11">
        <v>50439489.300000004</v>
      </c>
      <c r="T70" s="4">
        <v>0</v>
      </c>
      <c r="U70" s="11">
        <v>0</v>
      </c>
      <c r="V70" s="58">
        <v>0</v>
      </c>
      <c r="W70" s="58">
        <v>0</v>
      </c>
      <c r="X70" s="57">
        <v>0</v>
      </c>
      <c r="Y70" s="57">
        <v>1.5955906322674667E-2</v>
      </c>
      <c r="Z70" s="57">
        <v>0</v>
      </c>
      <c r="AA70" s="57">
        <v>6.6791675377341528E-2</v>
      </c>
      <c r="AB70" s="57">
        <v>1.7521640989459721E-2</v>
      </c>
      <c r="AC70" s="57">
        <v>0</v>
      </c>
    </row>
    <row r="71" spans="2:29">
      <c r="B71" t="s">
        <v>1125</v>
      </c>
      <c r="C71">
        <v>5411</v>
      </c>
      <c r="D71" t="s">
        <v>21</v>
      </c>
      <c r="E71" t="s">
        <v>87</v>
      </c>
      <c r="F71" s="11">
        <v>0</v>
      </c>
      <c r="G71" s="11">
        <v>0</v>
      </c>
      <c r="H71" s="11">
        <v>0</v>
      </c>
      <c r="I71" s="11">
        <v>150278893</v>
      </c>
      <c r="J71" s="11">
        <v>120342370</v>
      </c>
      <c r="K71" s="11">
        <v>2758648646</v>
      </c>
      <c r="L71" s="11">
        <v>164454208</v>
      </c>
      <c r="M71" s="11">
        <v>169134428</v>
      </c>
      <c r="N71" s="11">
        <v>513216468</v>
      </c>
      <c r="O71" s="11">
        <v>402801029</v>
      </c>
      <c r="P71" s="11">
        <v>398831536</v>
      </c>
      <c r="Q71" s="11">
        <v>319836799</v>
      </c>
      <c r="R71" s="11">
        <v>917747693</v>
      </c>
      <c r="S71" s="11">
        <v>42715191.600000001</v>
      </c>
      <c r="T71" s="4">
        <v>0</v>
      </c>
      <c r="U71" s="11">
        <v>0</v>
      </c>
      <c r="V71" s="58">
        <v>0</v>
      </c>
      <c r="W71" s="58">
        <v>0</v>
      </c>
      <c r="X71" s="57">
        <v>0</v>
      </c>
      <c r="Y71" s="57">
        <v>0</v>
      </c>
      <c r="Z71" s="57">
        <v>0</v>
      </c>
      <c r="AA71" s="57">
        <v>0</v>
      </c>
      <c r="AB71" s="57">
        <v>9.1075434922032891E-2</v>
      </c>
      <c r="AC71" s="57">
        <v>0</v>
      </c>
    </row>
    <row r="72" spans="2:29">
      <c r="B72" t="s">
        <v>1126</v>
      </c>
      <c r="C72">
        <v>5425</v>
      </c>
      <c r="D72" t="s">
        <v>21</v>
      </c>
      <c r="E72" t="s">
        <v>88</v>
      </c>
      <c r="F72" s="11">
        <v>0</v>
      </c>
      <c r="G72" s="11">
        <v>0</v>
      </c>
      <c r="H72" s="11">
        <v>0</v>
      </c>
      <c r="I72" s="11">
        <v>138398296</v>
      </c>
      <c r="J72" s="11">
        <v>120021770</v>
      </c>
      <c r="K72" s="11">
        <v>2189885650</v>
      </c>
      <c r="L72" s="11">
        <v>137127572</v>
      </c>
      <c r="M72" s="11">
        <v>151260645</v>
      </c>
      <c r="N72" s="11">
        <v>488675335</v>
      </c>
      <c r="O72" s="11">
        <v>327823872</v>
      </c>
      <c r="P72" s="11">
        <v>381681274</v>
      </c>
      <c r="Q72" s="11">
        <v>260817870</v>
      </c>
      <c r="R72" s="11">
        <v>909909877</v>
      </c>
      <c r="S72" s="11">
        <v>38767372.200000003</v>
      </c>
      <c r="T72" s="4">
        <v>0</v>
      </c>
      <c r="U72" s="11">
        <v>0</v>
      </c>
      <c r="V72" s="58">
        <v>0</v>
      </c>
      <c r="W72" s="58">
        <v>0</v>
      </c>
      <c r="X72" s="57">
        <v>0</v>
      </c>
      <c r="Y72" s="57">
        <v>0</v>
      </c>
      <c r="Z72" s="57">
        <v>0</v>
      </c>
      <c r="AA72" s="57">
        <v>4.4712362211230289E-2</v>
      </c>
      <c r="AB72" s="57">
        <v>7.6851924517022469E-2</v>
      </c>
      <c r="AC72" s="57">
        <v>0</v>
      </c>
    </row>
    <row r="73" spans="2:29">
      <c r="B73" t="s">
        <v>1127</v>
      </c>
      <c r="C73">
        <v>5440</v>
      </c>
      <c r="D73" t="s">
        <v>21</v>
      </c>
      <c r="E73" t="s">
        <v>89</v>
      </c>
      <c r="F73" s="11">
        <v>0</v>
      </c>
      <c r="G73" s="11">
        <v>0</v>
      </c>
      <c r="H73" s="11">
        <v>0</v>
      </c>
      <c r="I73" s="11">
        <v>780763703</v>
      </c>
      <c r="J73" s="11">
        <v>645738232</v>
      </c>
      <c r="K73" s="11">
        <v>6581135891</v>
      </c>
      <c r="L73" s="11">
        <v>461784865</v>
      </c>
      <c r="M73" s="11">
        <v>338745047</v>
      </c>
      <c r="N73" s="11">
        <v>1268086598</v>
      </c>
      <c r="O73" s="11">
        <v>0</v>
      </c>
      <c r="P73" s="11">
        <v>0</v>
      </c>
      <c r="Q73" s="11">
        <v>2148642686</v>
      </c>
      <c r="R73" s="11">
        <v>374038849</v>
      </c>
      <c r="S73" s="11">
        <v>128655205.2</v>
      </c>
      <c r="T73" s="4">
        <v>0</v>
      </c>
      <c r="U73" s="11">
        <v>0</v>
      </c>
      <c r="V73" s="58">
        <v>0</v>
      </c>
      <c r="W73" s="58">
        <v>0</v>
      </c>
      <c r="X73" s="57">
        <v>0</v>
      </c>
      <c r="Y73" s="57">
        <v>0</v>
      </c>
      <c r="Z73" s="57">
        <v>0</v>
      </c>
      <c r="AA73" s="57">
        <v>0.12282203338723245</v>
      </c>
      <c r="AB73" s="57">
        <v>6.5726164670727574E-2</v>
      </c>
      <c r="AC73" s="57">
        <v>0</v>
      </c>
    </row>
    <row r="74" spans="2:29">
      <c r="B74" t="s">
        <v>1128</v>
      </c>
      <c r="C74">
        <v>5467</v>
      </c>
      <c r="D74" t="s">
        <v>21</v>
      </c>
      <c r="E74" t="s">
        <v>90</v>
      </c>
      <c r="F74" s="11">
        <v>0</v>
      </c>
      <c r="G74" s="11">
        <v>0</v>
      </c>
      <c r="H74" s="11">
        <v>0</v>
      </c>
      <c r="I74" s="11">
        <v>89228509</v>
      </c>
      <c r="J74" s="11">
        <v>77295930</v>
      </c>
      <c r="K74" s="11">
        <v>1655929765</v>
      </c>
      <c r="L74" s="11">
        <v>111542754</v>
      </c>
      <c r="M74" s="11">
        <v>159936944</v>
      </c>
      <c r="N74" s="11">
        <v>462648665</v>
      </c>
      <c r="O74" s="11">
        <v>264438796</v>
      </c>
      <c r="P74" s="11">
        <v>435668742</v>
      </c>
      <c r="Q74" s="11">
        <v>210211475</v>
      </c>
      <c r="R74" s="11">
        <v>994150354</v>
      </c>
      <c r="S74" s="11">
        <v>25298799.904905431</v>
      </c>
      <c r="T74" s="4">
        <v>0</v>
      </c>
      <c r="U74" s="11">
        <v>0</v>
      </c>
      <c r="V74" s="58">
        <v>0</v>
      </c>
      <c r="W74" s="58">
        <v>0</v>
      </c>
      <c r="X74" s="57">
        <v>0</v>
      </c>
      <c r="Y74" s="57">
        <v>0</v>
      </c>
      <c r="Z74" s="57">
        <v>0</v>
      </c>
      <c r="AA74" s="57">
        <v>0</v>
      </c>
      <c r="AB74" s="57">
        <v>0</v>
      </c>
      <c r="AC74" s="57">
        <v>0</v>
      </c>
    </row>
    <row r="75" spans="2:29">
      <c r="B75" t="s">
        <v>1129</v>
      </c>
      <c r="C75">
        <v>5475</v>
      </c>
      <c r="D75" t="s">
        <v>21</v>
      </c>
      <c r="E75" t="s">
        <v>91</v>
      </c>
      <c r="F75" s="11">
        <v>0</v>
      </c>
      <c r="G75" s="11">
        <v>0</v>
      </c>
      <c r="H75" s="11">
        <v>0</v>
      </c>
      <c r="I75" s="11">
        <v>100104767</v>
      </c>
      <c r="J75" s="11">
        <v>235868174</v>
      </c>
      <c r="K75" s="11">
        <v>1725173697</v>
      </c>
      <c r="L75" s="11">
        <v>373927627</v>
      </c>
      <c r="M75" s="11">
        <v>0</v>
      </c>
      <c r="N75" s="11">
        <v>1403590770</v>
      </c>
      <c r="O75" s="11">
        <v>208986874</v>
      </c>
      <c r="P75" s="11">
        <v>2184529413</v>
      </c>
      <c r="Q75" s="11">
        <v>165935260</v>
      </c>
      <c r="R75" s="11">
        <v>4887348037</v>
      </c>
      <c r="S75" s="11">
        <v>124127030.41194737</v>
      </c>
      <c r="T75" s="4">
        <v>0</v>
      </c>
      <c r="U75" s="11">
        <v>324312984</v>
      </c>
      <c r="V75" s="58">
        <v>0</v>
      </c>
      <c r="W75" s="58">
        <v>0</v>
      </c>
      <c r="X75" s="57">
        <v>0</v>
      </c>
      <c r="Y75" s="57">
        <v>0</v>
      </c>
      <c r="Z75" s="57">
        <v>0</v>
      </c>
      <c r="AA75" s="57">
        <v>0</v>
      </c>
      <c r="AB75" s="57">
        <v>0</v>
      </c>
      <c r="AC75" s="57">
        <v>0</v>
      </c>
    </row>
    <row r="76" spans="2:29">
      <c r="B76" t="s">
        <v>1130</v>
      </c>
      <c r="C76">
        <v>5480</v>
      </c>
      <c r="D76" t="s">
        <v>21</v>
      </c>
      <c r="E76" t="s">
        <v>92</v>
      </c>
      <c r="F76" s="11">
        <v>0</v>
      </c>
      <c r="G76" s="11">
        <v>0</v>
      </c>
      <c r="H76" s="11">
        <v>0</v>
      </c>
      <c r="I76" s="11">
        <v>194518669</v>
      </c>
      <c r="J76" s="11">
        <v>409428232</v>
      </c>
      <c r="K76" s="11">
        <v>7330229342</v>
      </c>
      <c r="L76" s="11">
        <v>330910623</v>
      </c>
      <c r="M76" s="11">
        <v>315646136</v>
      </c>
      <c r="N76" s="11">
        <v>1448884892</v>
      </c>
      <c r="O76" s="11">
        <v>693427053</v>
      </c>
      <c r="P76" s="11">
        <v>1172707695</v>
      </c>
      <c r="Q76" s="11">
        <v>563904201</v>
      </c>
      <c r="R76" s="11">
        <v>2635122558</v>
      </c>
      <c r="S76" s="11">
        <v>290983500.26836759</v>
      </c>
      <c r="T76" s="4">
        <v>0</v>
      </c>
      <c r="U76" s="11">
        <v>261758473</v>
      </c>
      <c r="V76" s="58">
        <v>0</v>
      </c>
      <c r="W76" s="58">
        <v>0.13866408064568958</v>
      </c>
      <c r="X76" s="57">
        <v>0.1507067910717928</v>
      </c>
      <c r="Y76" s="57">
        <v>0</v>
      </c>
      <c r="Z76" s="57">
        <v>0.181698476121124</v>
      </c>
      <c r="AA76" s="57">
        <v>0</v>
      </c>
      <c r="AB76" s="57">
        <v>0</v>
      </c>
      <c r="AC76" s="57">
        <v>0</v>
      </c>
    </row>
    <row r="77" spans="2:29">
      <c r="B77" t="s">
        <v>1131</v>
      </c>
      <c r="C77">
        <v>5483</v>
      </c>
      <c r="D77" t="s">
        <v>21</v>
      </c>
      <c r="E77" t="s">
        <v>93</v>
      </c>
      <c r="F77" s="11">
        <v>0</v>
      </c>
      <c r="G77" s="11">
        <v>0</v>
      </c>
      <c r="H77" s="11">
        <v>0</v>
      </c>
      <c r="I77" s="11">
        <v>144805635</v>
      </c>
      <c r="J77" s="11">
        <v>125444568</v>
      </c>
      <c r="K77" s="11">
        <v>3038216395</v>
      </c>
      <c r="L77" s="11">
        <v>139772820</v>
      </c>
      <c r="M77" s="11">
        <v>172718988</v>
      </c>
      <c r="N77" s="11">
        <v>908331552</v>
      </c>
      <c r="O77" s="11">
        <v>557699607</v>
      </c>
      <c r="P77" s="11">
        <v>436734502</v>
      </c>
      <c r="Q77" s="11">
        <v>453528817</v>
      </c>
      <c r="R77" s="11">
        <v>997172482</v>
      </c>
      <c r="S77" s="11">
        <v>41409761.688577011</v>
      </c>
      <c r="T77" s="4">
        <v>0</v>
      </c>
      <c r="U77" s="11">
        <v>0</v>
      </c>
      <c r="V77" s="58">
        <v>0</v>
      </c>
      <c r="W77" s="58">
        <v>0.27198581408024636</v>
      </c>
      <c r="X77" s="57">
        <v>0.2700169071483674</v>
      </c>
      <c r="Y77" s="57">
        <v>0</v>
      </c>
      <c r="Z77" s="57">
        <v>0.29665482976355173</v>
      </c>
      <c r="AA77" s="57">
        <v>0</v>
      </c>
      <c r="AB77" s="57">
        <v>0</v>
      </c>
      <c r="AC77" s="57">
        <v>0</v>
      </c>
    </row>
    <row r="78" spans="2:29">
      <c r="B78" t="s">
        <v>1132</v>
      </c>
      <c r="C78">
        <v>5490</v>
      </c>
      <c r="D78" t="s">
        <v>21</v>
      </c>
      <c r="E78" t="s">
        <v>94</v>
      </c>
      <c r="F78" s="11">
        <v>0</v>
      </c>
      <c r="G78" s="11">
        <v>0</v>
      </c>
      <c r="H78" s="11">
        <v>0</v>
      </c>
      <c r="I78" s="11">
        <v>1064847022</v>
      </c>
      <c r="J78" s="11">
        <v>1922090336</v>
      </c>
      <c r="K78" s="11">
        <v>17609435573</v>
      </c>
      <c r="L78" s="11">
        <v>813313698</v>
      </c>
      <c r="M78" s="11">
        <v>507350834</v>
      </c>
      <c r="N78" s="11">
        <v>3301782057</v>
      </c>
      <c r="O78" s="11">
        <v>0</v>
      </c>
      <c r="P78" s="11">
        <v>0</v>
      </c>
      <c r="Q78" s="11">
        <v>1731177126</v>
      </c>
      <c r="R78" s="11">
        <v>3476499907</v>
      </c>
      <c r="S78" s="11">
        <v>1026336237.7811043</v>
      </c>
      <c r="T78" s="4">
        <v>0</v>
      </c>
      <c r="U78" s="11">
        <v>205227682</v>
      </c>
      <c r="V78" s="58">
        <v>0.17986752193992878</v>
      </c>
      <c r="W78" s="58">
        <v>0.18245184495359931</v>
      </c>
      <c r="X78" s="57">
        <v>0</v>
      </c>
      <c r="Y78" s="57">
        <v>0</v>
      </c>
      <c r="Z78" s="57">
        <v>0.18256701827517099</v>
      </c>
      <c r="AA78" s="57">
        <v>0</v>
      </c>
      <c r="AB78" s="57">
        <v>0</v>
      </c>
      <c r="AC78" s="57">
        <v>0.20725449698350148</v>
      </c>
    </row>
    <row r="79" spans="2:29">
      <c r="B79" t="s">
        <v>1133</v>
      </c>
      <c r="C79">
        <v>5495</v>
      </c>
      <c r="D79" t="s">
        <v>21</v>
      </c>
      <c r="E79" t="s">
        <v>95</v>
      </c>
      <c r="F79" s="11">
        <v>0</v>
      </c>
      <c r="G79" s="11">
        <v>0</v>
      </c>
      <c r="H79" s="11">
        <v>0</v>
      </c>
      <c r="I79" s="11">
        <v>488113568</v>
      </c>
      <c r="J79" s="11">
        <v>843125592</v>
      </c>
      <c r="K79" s="11">
        <v>9134644759</v>
      </c>
      <c r="L79" s="11">
        <v>429949933</v>
      </c>
      <c r="M79" s="11">
        <v>0</v>
      </c>
      <c r="N79" s="11">
        <v>2047506956</v>
      </c>
      <c r="O79" s="11">
        <v>0</v>
      </c>
      <c r="P79" s="11">
        <v>0</v>
      </c>
      <c r="Q79" s="11">
        <v>868775281</v>
      </c>
      <c r="R79" s="11">
        <v>3258513684</v>
      </c>
      <c r="S79" s="11">
        <v>442934872.49249852</v>
      </c>
      <c r="T79" s="4">
        <v>0</v>
      </c>
      <c r="U79" s="11">
        <v>0</v>
      </c>
      <c r="V79" s="58">
        <v>0</v>
      </c>
      <c r="W79" s="58">
        <v>0</v>
      </c>
      <c r="X79" s="57">
        <v>0</v>
      </c>
      <c r="Y79" s="57">
        <v>0</v>
      </c>
      <c r="Z79" s="57">
        <v>0</v>
      </c>
      <c r="AA79" s="57">
        <v>0</v>
      </c>
      <c r="AB79" s="57">
        <v>0</v>
      </c>
      <c r="AC79" s="57">
        <v>0</v>
      </c>
    </row>
    <row r="80" spans="2:29">
      <c r="B80" t="s">
        <v>1134</v>
      </c>
      <c r="C80">
        <v>5501</v>
      </c>
      <c r="D80" t="s">
        <v>21</v>
      </c>
      <c r="E80" t="s">
        <v>96</v>
      </c>
      <c r="F80" s="11">
        <v>0</v>
      </c>
      <c r="G80" s="11">
        <v>0</v>
      </c>
      <c r="H80" s="11">
        <v>0</v>
      </c>
      <c r="I80" s="11">
        <v>44339860</v>
      </c>
      <c r="J80" s="11">
        <v>35921346</v>
      </c>
      <c r="K80" s="11">
        <v>639858371</v>
      </c>
      <c r="L80" s="11">
        <v>95049449</v>
      </c>
      <c r="M80" s="11">
        <v>138057534</v>
      </c>
      <c r="N80" s="11">
        <v>327106666</v>
      </c>
      <c r="O80" s="11">
        <v>127131466</v>
      </c>
      <c r="P80" s="11">
        <v>435370458</v>
      </c>
      <c r="Q80" s="11">
        <v>100802689</v>
      </c>
      <c r="R80" s="11">
        <v>1043656290</v>
      </c>
      <c r="S80" s="11">
        <v>13127296.5</v>
      </c>
      <c r="T80" s="4">
        <v>0</v>
      </c>
      <c r="U80" s="11">
        <v>0</v>
      </c>
      <c r="V80" s="58">
        <v>0</v>
      </c>
      <c r="W80" s="58">
        <v>0</v>
      </c>
      <c r="X80" s="57">
        <v>0</v>
      </c>
      <c r="Y80" s="57">
        <v>0.20495796708374733</v>
      </c>
      <c r="Z80" s="57">
        <v>0</v>
      </c>
      <c r="AA80" s="57">
        <v>0.24602987924309833</v>
      </c>
      <c r="AB80" s="57">
        <v>0.22939530121834359</v>
      </c>
      <c r="AC80" s="57">
        <v>0</v>
      </c>
    </row>
    <row r="81" spans="2:29">
      <c r="B81" t="s">
        <v>1135</v>
      </c>
      <c r="C81">
        <v>5541</v>
      </c>
      <c r="D81" t="s">
        <v>21</v>
      </c>
      <c r="E81" t="s">
        <v>97</v>
      </c>
      <c r="F81" s="11">
        <v>0</v>
      </c>
      <c r="G81" s="11">
        <v>0</v>
      </c>
      <c r="H81" s="11">
        <v>0</v>
      </c>
      <c r="I81" s="11">
        <v>242352822</v>
      </c>
      <c r="J81" s="11">
        <v>199618732</v>
      </c>
      <c r="K81" s="11">
        <v>4331263519</v>
      </c>
      <c r="L81" s="11">
        <v>177143905</v>
      </c>
      <c r="M81" s="11">
        <v>170679250</v>
      </c>
      <c r="N81" s="11">
        <v>741474961</v>
      </c>
      <c r="O81" s="11">
        <v>863511754</v>
      </c>
      <c r="P81" s="11">
        <v>230704993</v>
      </c>
      <c r="Q81" s="11">
        <v>687636691</v>
      </c>
      <c r="R81" s="11">
        <v>553038712</v>
      </c>
      <c r="S81" s="11">
        <v>44531706.519630589</v>
      </c>
      <c r="T81" s="4">
        <v>0</v>
      </c>
      <c r="U81" s="11">
        <v>0</v>
      </c>
      <c r="V81" s="58">
        <v>0</v>
      </c>
      <c r="W81" s="58">
        <v>0</v>
      </c>
      <c r="X81" s="57">
        <v>0</v>
      </c>
      <c r="Y81" s="57">
        <v>0.13505008103574073</v>
      </c>
      <c r="Z81" s="57">
        <v>0</v>
      </c>
      <c r="AA81" s="57">
        <v>0.17973344151720069</v>
      </c>
      <c r="AB81" s="57">
        <v>0</v>
      </c>
      <c r="AC81" s="57">
        <v>0</v>
      </c>
    </row>
    <row r="82" spans="2:29">
      <c r="B82" t="s">
        <v>1136</v>
      </c>
      <c r="C82">
        <v>5543</v>
      </c>
      <c r="D82" t="s">
        <v>21</v>
      </c>
      <c r="E82" t="s">
        <v>98</v>
      </c>
      <c r="F82" s="11">
        <v>0</v>
      </c>
      <c r="G82" s="11">
        <v>0</v>
      </c>
      <c r="H82" s="11">
        <v>0</v>
      </c>
      <c r="I82" s="11">
        <v>131361147</v>
      </c>
      <c r="J82" s="11">
        <v>132328180</v>
      </c>
      <c r="K82" s="11">
        <v>2407985523</v>
      </c>
      <c r="L82" s="11">
        <v>164198503</v>
      </c>
      <c r="M82" s="11">
        <v>220233120</v>
      </c>
      <c r="N82" s="11">
        <v>821769188</v>
      </c>
      <c r="O82" s="11">
        <v>353168669</v>
      </c>
      <c r="P82" s="11">
        <v>800117713</v>
      </c>
      <c r="Q82" s="11">
        <v>287201508</v>
      </c>
      <c r="R82" s="11">
        <v>1914009529</v>
      </c>
      <c r="S82" s="11">
        <v>65951063.100000001</v>
      </c>
      <c r="T82" s="4">
        <v>0</v>
      </c>
      <c r="U82" s="11">
        <v>0</v>
      </c>
      <c r="V82" s="58">
        <v>0</v>
      </c>
      <c r="W82" s="58">
        <v>6.694749213895651E-2</v>
      </c>
      <c r="X82" s="57">
        <v>3.9783625313603341E-2</v>
      </c>
      <c r="Y82" s="57">
        <v>0</v>
      </c>
      <c r="Z82" s="57">
        <v>7.4823019383310485E-2</v>
      </c>
      <c r="AA82" s="57">
        <v>4.9036186381494234E-2</v>
      </c>
      <c r="AB82" s="57">
        <v>0.13987493824448885</v>
      </c>
      <c r="AC82" s="57">
        <v>0</v>
      </c>
    </row>
    <row r="83" spans="2:29">
      <c r="B83" t="s">
        <v>1137</v>
      </c>
      <c r="C83">
        <v>5576</v>
      </c>
      <c r="D83" t="s">
        <v>21</v>
      </c>
      <c r="E83" t="s">
        <v>99</v>
      </c>
      <c r="F83" s="11">
        <v>0</v>
      </c>
      <c r="G83" s="11">
        <v>0</v>
      </c>
      <c r="H83" s="11">
        <v>0</v>
      </c>
      <c r="I83" s="11">
        <v>111029433</v>
      </c>
      <c r="J83" s="11">
        <v>98623879</v>
      </c>
      <c r="K83" s="11">
        <v>2155448828</v>
      </c>
      <c r="L83" s="11">
        <v>123029622</v>
      </c>
      <c r="M83" s="11">
        <v>159639682</v>
      </c>
      <c r="N83" s="11">
        <v>496048699</v>
      </c>
      <c r="O83" s="11">
        <v>346758200</v>
      </c>
      <c r="P83" s="11">
        <v>437719178</v>
      </c>
      <c r="Q83" s="11">
        <v>276026902</v>
      </c>
      <c r="R83" s="11">
        <v>993356182</v>
      </c>
      <c r="S83" s="11">
        <v>33028172.807080392</v>
      </c>
      <c r="T83" s="4">
        <v>0</v>
      </c>
      <c r="U83" s="11">
        <v>24429157</v>
      </c>
      <c r="V83" s="58">
        <v>0</v>
      </c>
      <c r="W83" s="58">
        <v>0</v>
      </c>
      <c r="X83" s="57">
        <v>0</v>
      </c>
      <c r="Y83" s="57">
        <v>0</v>
      </c>
      <c r="Z83" s="57">
        <v>0</v>
      </c>
      <c r="AA83" s="57">
        <v>0</v>
      </c>
      <c r="AB83" s="57">
        <v>0</v>
      </c>
      <c r="AC83" s="57">
        <v>0</v>
      </c>
    </row>
    <row r="84" spans="2:29">
      <c r="B84" t="s">
        <v>1138</v>
      </c>
      <c r="C84">
        <v>5579</v>
      </c>
      <c r="D84" t="s">
        <v>21</v>
      </c>
      <c r="E84" t="s">
        <v>100</v>
      </c>
      <c r="F84" s="11">
        <v>0</v>
      </c>
      <c r="G84" s="11">
        <v>0</v>
      </c>
      <c r="H84" s="11">
        <v>0</v>
      </c>
      <c r="I84" s="11">
        <v>479056396</v>
      </c>
      <c r="J84" s="11">
        <v>515142288</v>
      </c>
      <c r="K84" s="11">
        <v>9822640622</v>
      </c>
      <c r="L84" s="11">
        <v>434404568</v>
      </c>
      <c r="M84" s="11">
        <v>0</v>
      </c>
      <c r="N84" s="11">
        <v>1633952808</v>
      </c>
      <c r="O84" s="11">
        <v>0</v>
      </c>
      <c r="P84" s="11">
        <v>0</v>
      </c>
      <c r="Q84" s="11">
        <v>1302789430</v>
      </c>
      <c r="R84" s="11">
        <v>987175176</v>
      </c>
      <c r="S84" s="11">
        <v>167613314.40000001</v>
      </c>
      <c r="T84" s="4">
        <v>614393459</v>
      </c>
      <c r="U84" s="11">
        <v>0</v>
      </c>
      <c r="V84" s="58">
        <v>0.1660639102293566</v>
      </c>
      <c r="W84" s="58">
        <v>0</v>
      </c>
      <c r="X84" s="57">
        <v>0</v>
      </c>
      <c r="Y84" s="57">
        <v>0</v>
      </c>
      <c r="Z84" s="57">
        <v>0</v>
      </c>
      <c r="AA84" s="57">
        <v>8.5235195379345721E-2</v>
      </c>
      <c r="AB84" s="57">
        <v>0.11896974848559097</v>
      </c>
      <c r="AC84" s="57">
        <v>0</v>
      </c>
    </row>
    <row r="85" spans="2:29">
      <c r="B85" t="s">
        <v>1139</v>
      </c>
      <c r="C85">
        <v>5585</v>
      </c>
      <c r="D85" t="s">
        <v>21</v>
      </c>
      <c r="E85" t="s">
        <v>101</v>
      </c>
      <c r="F85" s="11">
        <v>0</v>
      </c>
      <c r="G85" s="11">
        <v>0</v>
      </c>
      <c r="H85" s="11">
        <v>0</v>
      </c>
      <c r="I85" s="11">
        <v>202538178</v>
      </c>
      <c r="J85" s="11">
        <v>177429820</v>
      </c>
      <c r="K85" s="11">
        <v>2696810482</v>
      </c>
      <c r="L85" s="11">
        <v>213406285</v>
      </c>
      <c r="M85" s="11">
        <v>182622466</v>
      </c>
      <c r="N85" s="11">
        <v>694858347</v>
      </c>
      <c r="O85" s="11">
        <v>597200762</v>
      </c>
      <c r="P85" s="11">
        <v>388467450</v>
      </c>
      <c r="Q85" s="11">
        <v>485651687</v>
      </c>
      <c r="R85" s="11">
        <v>891757139</v>
      </c>
      <c r="S85" s="11">
        <v>52576661.034180887</v>
      </c>
      <c r="T85" s="4">
        <v>307196729</v>
      </c>
      <c r="U85" s="11">
        <v>0</v>
      </c>
      <c r="V85" s="58">
        <v>0</v>
      </c>
      <c r="W85" s="58">
        <v>9.7196853381032837E-3</v>
      </c>
      <c r="X85" s="57">
        <v>1.0351734949728681E-2</v>
      </c>
      <c r="Y85" s="57">
        <v>0</v>
      </c>
      <c r="Z85" s="57">
        <v>4.6465136648439154E-2</v>
      </c>
      <c r="AA85" s="57">
        <v>0</v>
      </c>
      <c r="AB85" s="57">
        <v>0</v>
      </c>
      <c r="AC85" s="57">
        <v>0</v>
      </c>
    </row>
    <row r="86" spans="2:29">
      <c r="B86" t="s">
        <v>1140</v>
      </c>
      <c r="C86">
        <v>5591</v>
      </c>
      <c r="D86" t="s">
        <v>21</v>
      </c>
      <c r="E86" t="s">
        <v>102</v>
      </c>
      <c r="F86" s="11">
        <v>0</v>
      </c>
      <c r="G86" s="11">
        <v>0</v>
      </c>
      <c r="H86" s="11">
        <v>0</v>
      </c>
      <c r="I86" s="11">
        <v>315687129</v>
      </c>
      <c r="J86" s="11">
        <v>253705820</v>
      </c>
      <c r="K86" s="11">
        <v>3573653434</v>
      </c>
      <c r="L86" s="11">
        <v>256471658</v>
      </c>
      <c r="M86" s="11">
        <v>205824532</v>
      </c>
      <c r="N86" s="11">
        <v>930685938</v>
      </c>
      <c r="O86" s="11">
        <v>764156309</v>
      </c>
      <c r="P86" s="11">
        <v>380255121</v>
      </c>
      <c r="Q86" s="11">
        <v>604586610</v>
      </c>
      <c r="R86" s="11">
        <v>875059745</v>
      </c>
      <c r="S86" s="11">
        <v>78243126.461759567</v>
      </c>
      <c r="T86" s="4">
        <v>307196729</v>
      </c>
      <c r="U86" s="11">
        <v>0</v>
      </c>
      <c r="V86" s="58">
        <v>0</v>
      </c>
      <c r="W86" s="58">
        <v>0</v>
      </c>
      <c r="X86" s="57">
        <v>0</v>
      </c>
      <c r="Y86" s="57">
        <v>0</v>
      </c>
      <c r="Z86" s="57">
        <v>0</v>
      </c>
      <c r="AA86" s="57">
        <v>0</v>
      </c>
      <c r="AB86" s="57">
        <v>0</v>
      </c>
      <c r="AC86" s="57">
        <v>0</v>
      </c>
    </row>
    <row r="87" spans="2:29">
      <c r="B87" t="s">
        <v>1141</v>
      </c>
      <c r="C87">
        <v>5604</v>
      </c>
      <c r="D87" t="s">
        <v>21</v>
      </c>
      <c r="E87" t="s">
        <v>103</v>
      </c>
      <c r="F87" s="11">
        <v>0</v>
      </c>
      <c r="G87" s="11">
        <v>0</v>
      </c>
      <c r="H87" s="11">
        <v>0</v>
      </c>
      <c r="I87" s="11">
        <v>504552788</v>
      </c>
      <c r="J87" s="11">
        <v>664051208</v>
      </c>
      <c r="K87" s="11">
        <v>7472420091</v>
      </c>
      <c r="L87" s="11">
        <v>435845094</v>
      </c>
      <c r="M87" s="11">
        <v>278990430</v>
      </c>
      <c r="N87" s="11">
        <v>1408032340</v>
      </c>
      <c r="O87" s="11">
        <v>0</v>
      </c>
      <c r="P87" s="11">
        <v>0</v>
      </c>
      <c r="Q87" s="11">
        <v>941360497</v>
      </c>
      <c r="R87" s="11">
        <v>1418316433</v>
      </c>
      <c r="S87" s="11">
        <v>240625532.21363038</v>
      </c>
      <c r="T87" s="4">
        <v>0</v>
      </c>
      <c r="U87" s="11">
        <v>11092726</v>
      </c>
      <c r="V87" s="58">
        <v>0</v>
      </c>
      <c r="W87" s="58">
        <v>0</v>
      </c>
      <c r="X87" s="57">
        <v>0</v>
      </c>
      <c r="Y87" s="57">
        <v>0</v>
      </c>
      <c r="Z87" s="57">
        <v>0</v>
      </c>
      <c r="AA87" s="57">
        <v>0</v>
      </c>
      <c r="AB87" s="57">
        <v>0</v>
      </c>
      <c r="AC87" s="57">
        <v>0</v>
      </c>
    </row>
    <row r="88" spans="2:29">
      <c r="B88" t="s">
        <v>1142</v>
      </c>
      <c r="C88">
        <v>5607</v>
      </c>
      <c r="D88" t="s">
        <v>21</v>
      </c>
      <c r="E88" t="s">
        <v>104</v>
      </c>
      <c r="F88" s="11">
        <v>0</v>
      </c>
      <c r="G88" s="11">
        <v>0</v>
      </c>
      <c r="H88" s="11">
        <v>0</v>
      </c>
      <c r="I88" s="11">
        <v>222271413</v>
      </c>
      <c r="J88" s="11">
        <v>160584066</v>
      </c>
      <c r="K88" s="11">
        <v>1399690186</v>
      </c>
      <c r="L88" s="11">
        <v>189340451</v>
      </c>
      <c r="M88" s="11">
        <v>0</v>
      </c>
      <c r="N88" s="11">
        <v>451637874</v>
      </c>
      <c r="O88" s="11">
        <v>0</v>
      </c>
      <c r="P88" s="11">
        <v>0</v>
      </c>
      <c r="Q88" s="11">
        <v>783139111</v>
      </c>
      <c r="R88" s="11">
        <v>313398380</v>
      </c>
      <c r="S88" s="11">
        <v>30097163.648691569</v>
      </c>
      <c r="T88" s="4">
        <v>0</v>
      </c>
      <c r="U88" s="11">
        <v>0</v>
      </c>
      <c r="V88" s="58">
        <v>0</v>
      </c>
      <c r="W88" s="58">
        <v>0</v>
      </c>
      <c r="X88" s="57">
        <v>0</v>
      </c>
      <c r="Y88" s="57">
        <v>0</v>
      </c>
      <c r="Z88" s="57">
        <v>0</v>
      </c>
      <c r="AA88" s="57">
        <v>7.3549391033865584E-3</v>
      </c>
      <c r="AB88" s="57">
        <v>0</v>
      </c>
      <c r="AC88" s="57">
        <v>0</v>
      </c>
    </row>
    <row r="89" spans="2:29">
      <c r="B89" t="s">
        <v>1143</v>
      </c>
      <c r="C89">
        <v>5615</v>
      </c>
      <c r="D89" t="s">
        <v>21</v>
      </c>
      <c r="E89" t="s">
        <v>105</v>
      </c>
      <c r="F89" s="11">
        <v>50096823853</v>
      </c>
      <c r="G89" s="11">
        <v>0</v>
      </c>
      <c r="H89" s="11">
        <v>343271500</v>
      </c>
      <c r="I89" s="11">
        <v>1498780972</v>
      </c>
      <c r="J89" s="11">
        <v>1133117792</v>
      </c>
      <c r="K89" s="11">
        <v>9689336795</v>
      </c>
      <c r="L89" s="11">
        <v>947083732</v>
      </c>
      <c r="M89" s="11">
        <v>647250325</v>
      </c>
      <c r="N89" s="11">
        <v>2040323543</v>
      </c>
      <c r="O89" s="11">
        <v>0</v>
      </c>
      <c r="P89" s="11">
        <v>0</v>
      </c>
      <c r="Q89" s="11">
        <v>4529686795</v>
      </c>
      <c r="R89" s="11">
        <v>338978064</v>
      </c>
      <c r="S89" s="11">
        <v>204793261.58287096</v>
      </c>
      <c r="T89" s="4">
        <v>0</v>
      </c>
      <c r="U89" s="11">
        <v>0</v>
      </c>
      <c r="V89" s="58">
        <v>0</v>
      </c>
      <c r="W89" s="58">
        <v>0</v>
      </c>
      <c r="X89" s="57">
        <v>0</v>
      </c>
      <c r="Y89" s="57">
        <v>0</v>
      </c>
      <c r="Z89" s="57">
        <v>0</v>
      </c>
      <c r="AA89" s="57">
        <v>0</v>
      </c>
      <c r="AB89" s="57">
        <v>0</v>
      </c>
      <c r="AC89" s="57">
        <v>0</v>
      </c>
    </row>
    <row r="90" spans="2:29">
      <c r="B90" t="s">
        <v>1144</v>
      </c>
      <c r="C90">
        <v>5628</v>
      </c>
      <c r="D90" t="s">
        <v>21</v>
      </c>
      <c r="E90" t="s">
        <v>106</v>
      </c>
      <c r="F90" s="11">
        <v>0</v>
      </c>
      <c r="G90" s="11">
        <v>0</v>
      </c>
      <c r="H90" s="11">
        <v>0</v>
      </c>
      <c r="I90" s="11">
        <v>138711663</v>
      </c>
      <c r="J90" s="11">
        <v>139559282</v>
      </c>
      <c r="K90" s="11">
        <v>2651635296</v>
      </c>
      <c r="L90" s="11">
        <v>192169855</v>
      </c>
      <c r="M90" s="11">
        <v>224324615</v>
      </c>
      <c r="N90" s="11">
        <v>721529618</v>
      </c>
      <c r="O90" s="11">
        <v>369685419</v>
      </c>
      <c r="P90" s="11">
        <v>775657926</v>
      </c>
      <c r="Q90" s="11">
        <v>293789040</v>
      </c>
      <c r="R90" s="11">
        <v>1769692166</v>
      </c>
      <c r="S90" s="11">
        <v>64831641.495751165</v>
      </c>
      <c r="T90" s="4">
        <v>0</v>
      </c>
      <c r="U90" s="11">
        <v>0</v>
      </c>
      <c r="V90" s="58">
        <v>0</v>
      </c>
      <c r="W90" s="58">
        <v>0</v>
      </c>
      <c r="X90" s="57">
        <v>0</v>
      </c>
      <c r="Y90" s="57">
        <v>0</v>
      </c>
      <c r="Z90" s="57">
        <v>0</v>
      </c>
      <c r="AA90" s="57">
        <v>0</v>
      </c>
      <c r="AB90" s="57">
        <v>0</v>
      </c>
      <c r="AC90" s="57">
        <v>0</v>
      </c>
    </row>
    <row r="91" spans="2:29">
      <c r="B91" t="s">
        <v>1145</v>
      </c>
      <c r="C91">
        <v>5631</v>
      </c>
      <c r="D91" t="s">
        <v>21</v>
      </c>
      <c r="E91" t="s">
        <v>107</v>
      </c>
      <c r="F91" s="11">
        <v>19190919310</v>
      </c>
      <c r="G91" s="11">
        <v>0</v>
      </c>
      <c r="H91" s="11">
        <v>200559940</v>
      </c>
      <c r="I91" s="11">
        <v>563429244</v>
      </c>
      <c r="J91" s="11">
        <v>423669744</v>
      </c>
      <c r="K91" s="11">
        <v>2656449045</v>
      </c>
      <c r="L91" s="11">
        <v>568816486</v>
      </c>
      <c r="M91" s="11">
        <v>380936608</v>
      </c>
      <c r="N91" s="11">
        <v>925112443</v>
      </c>
      <c r="O91" s="11">
        <v>0</v>
      </c>
      <c r="P91" s="11">
        <v>0</v>
      </c>
      <c r="Q91" s="11">
        <v>2775414345</v>
      </c>
      <c r="R91" s="11">
        <v>175658051</v>
      </c>
      <c r="S91" s="11">
        <v>52733983.5</v>
      </c>
      <c r="T91" s="4">
        <v>0</v>
      </c>
      <c r="U91" s="11">
        <v>0</v>
      </c>
      <c r="V91" s="58">
        <v>0</v>
      </c>
      <c r="W91" s="58">
        <v>0</v>
      </c>
      <c r="X91" s="57">
        <v>0</v>
      </c>
      <c r="Y91" s="57">
        <v>0</v>
      </c>
      <c r="Z91" s="57">
        <v>0</v>
      </c>
      <c r="AA91" s="57">
        <v>0.39662504282254618</v>
      </c>
      <c r="AB91" s="57">
        <v>9.4414109325945302E-3</v>
      </c>
      <c r="AC91" s="57">
        <v>0</v>
      </c>
    </row>
    <row r="92" spans="2:29">
      <c r="B92" t="s">
        <v>1146</v>
      </c>
      <c r="C92">
        <v>5642</v>
      </c>
      <c r="D92" t="s">
        <v>21</v>
      </c>
      <c r="E92" t="s">
        <v>108</v>
      </c>
      <c r="F92" s="11">
        <v>0</v>
      </c>
      <c r="G92" s="11">
        <v>0</v>
      </c>
      <c r="H92" s="11">
        <v>0</v>
      </c>
      <c r="I92" s="11">
        <v>230491358</v>
      </c>
      <c r="J92" s="11">
        <v>193064448</v>
      </c>
      <c r="K92" s="11">
        <v>4792272588</v>
      </c>
      <c r="L92" s="11">
        <v>239663062</v>
      </c>
      <c r="M92" s="11">
        <v>207976963</v>
      </c>
      <c r="N92" s="11">
        <v>927846412</v>
      </c>
      <c r="O92" s="11">
        <v>728926027</v>
      </c>
      <c r="P92" s="11">
        <v>466346867</v>
      </c>
      <c r="Q92" s="11">
        <v>578798697</v>
      </c>
      <c r="R92" s="11">
        <v>1070749770</v>
      </c>
      <c r="S92" s="11">
        <v>72732653.331235245</v>
      </c>
      <c r="T92" s="4">
        <v>0</v>
      </c>
      <c r="U92" s="11">
        <v>0</v>
      </c>
      <c r="V92" s="58">
        <v>0</v>
      </c>
      <c r="W92" s="58">
        <v>0</v>
      </c>
      <c r="X92" s="57">
        <v>0</v>
      </c>
      <c r="Y92" s="57">
        <v>0</v>
      </c>
      <c r="Z92" s="57">
        <v>0</v>
      </c>
      <c r="AA92" s="57">
        <v>0</v>
      </c>
      <c r="AB92" s="57">
        <v>0</v>
      </c>
      <c r="AC92" s="57">
        <v>0</v>
      </c>
    </row>
    <row r="93" spans="2:29">
      <c r="B93" t="s">
        <v>1147</v>
      </c>
      <c r="C93">
        <v>5647</v>
      </c>
      <c r="D93" t="s">
        <v>21</v>
      </c>
      <c r="E93" t="s">
        <v>109</v>
      </c>
      <c r="F93" s="11">
        <v>0</v>
      </c>
      <c r="G93" s="11">
        <v>0</v>
      </c>
      <c r="H93" s="11">
        <v>0</v>
      </c>
      <c r="I93" s="11">
        <v>102441894</v>
      </c>
      <c r="J93" s="11">
        <v>139215816</v>
      </c>
      <c r="K93" s="11">
        <v>1646672554</v>
      </c>
      <c r="L93" s="11">
        <v>160282346</v>
      </c>
      <c r="M93" s="11">
        <v>198921883</v>
      </c>
      <c r="N93" s="11">
        <v>672581044</v>
      </c>
      <c r="O93" s="11">
        <v>289433268</v>
      </c>
      <c r="P93" s="11">
        <v>667628531</v>
      </c>
      <c r="Q93" s="11">
        <v>230258462</v>
      </c>
      <c r="R93" s="11">
        <v>1503734959</v>
      </c>
      <c r="S93" s="11">
        <v>48500124.461686052</v>
      </c>
      <c r="T93" s="4">
        <v>0</v>
      </c>
      <c r="U93" s="11">
        <v>0</v>
      </c>
      <c r="V93" s="58">
        <v>0</v>
      </c>
      <c r="W93" s="58">
        <v>0</v>
      </c>
      <c r="X93" s="57">
        <v>0</v>
      </c>
      <c r="Y93" s="57">
        <v>0</v>
      </c>
      <c r="Z93" s="57">
        <v>0</v>
      </c>
      <c r="AA93" s="57">
        <v>0</v>
      </c>
      <c r="AB93" s="57">
        <v>0</v>
      </c>
      <c r="AC93" s="57">
        <v>0</v>
      </c>
    </row>
    <row r="94" spans="2:29">
      <c r="B94" t="s">
        <v>1148</v>
      </c>
      <c r="C94">
        <v>5649</v>
      </c>
      <c r="D94" t="s">
        <v>21</v>
      </c>
      <c r="E94" t="s">
        <v>110</v>
      </c>
      <c r="F94" s="11">
        <v>0</v>
      </c>
      <c r="G94" s="11">
        <v>0</v>
      </c>
      <c r="H94" s="11">
        <v>0</v>
      </c>
      <c r="I94" s="11">
        <v>222009587</v>
      </c>
      <c r="J94" s="11">
        <v>219032188</v>
      </c>
      <c r="K94" s="11">
        <v>3862108105</v>
      </c>
      <c r="L94" s="11">
        <v>200592493</v>
      </c>
      <c r="M94" s="11">
        <v>174731569</v>
      </c>
      <c r="N94" s="11">
        <v>707882216</v>
      </c>
      <c r="O94" s="11">
        <v>632397377</v>
      </c>
      <c r="P94" s="11">
        <v>353005130</v>
      </c>
      <c r="Q94" s="11">
        <v>501693208</v>
      </c>
      <c r="R94" s="11">
        <v>832669163</v>
      </c>
      <c r="S94" s="11">
        <v>64871814.600000001</v>
      </c>
      <c r="T94" s="4">
        <v>0</v>
      </c>
      <c r="U94" s="11">
        <v>0</v>
      </c>
      <c r="V94" s="58">
        <v>0</v>
      </c>
      <c r="W94" s="58">
        <v>0</v>
      </c>
      <c r="X94" s="57">
        <v>0</v>
      </c>
      <c r="Y94" s="57">
        <v>0</v>
      </c>
      <c r="Z94" s="57">
        <v>0</v>
      </c>
      <c r="AA94" s="57">
        <v>3.1276030333790568E-2</v>
      </c>
      <c r="AB94" s="57">
        <v>4.8658674253306125E-2</v>
      </c>
      <c r="AC94" s="57">
        <v>0</v>
      </c>
    </row>
    <row r="95" spans="2:29">
      <c r="B95" t="s">
        <v>1149</v>
      </c>
      <c r="C95">
        <v>5652</v>
      </c>
      <c r="D95" t="s">
        <v>21</v>
      </c>
      <c r="E95" t="s">
        <v>111</v>
      </c>
      <c r="F95" s="11">
        <v>0</v>
      </c>
      <c r="G95" s="11">
        <v>0</v>
      </c>
      <c r="H95" s="11">
        <v>0</v>
      </c>
      <c r="I95" s="11">
        <v>78891014</v>
      </c>
      <c r="J95" s="11">
        <v>84598859</v>
      </c>
      <c r="K95" s="11">
        <v>1865513004</v>
      </c>
      <c r="L95" s="11">
        <v>120205741</v>
      </c>
      <c r="M95" s="11">
        <v>168575866</v>
      </c>
      <c r="N95" s="11">
        <v>499125297</v>
      </c>
      <c r="O95" s="11">
        <v>234361169</v>
      </c>
      <c r="P95" s="11">
        <v>563922191</v>
      </c>
      <c r="Q95" s="11">
        <v>186406721</v>
      </c>
      <c r="R95" s="11">
        <v>1297737240</v>
      </c>
      <c r="S95" s="11">
        <v>33995858.206689976</v>
      </c>
      <c r="T95" s="4">
        <v>0</v>
      </c>
      <c r="U95" s="11">
        <v>0</v>
      </c>
      <c r="V95" s="58">
        <v>0</v>
      </c>
      <c r="W95" s="58">
        <v>0</v>
      </c>
      <c r="X95" s="57">
        <v>0</v>
      </c>
      <c r="Y95" s="57">
        <v>0</v>
      </c>
      <c r="Z95" s="57">
        <v>0</v>
      </c>
      <c r="AA95" s="57">
        <v>0</v>
      </c>
      <c r="AB95" s="57">
        <v>0</v>
      </c>
      <c r="AC95" s="57">
        <v>0</v>
      </c>
    </row>
    <row r="96" spans="2:29">
      <c r="B96" t="s">
        <v>1150</v>
      </c>
      <c r="C96">
        <v>5656</v>
      </c>
      <c r="D96" t="s">
        <v>21</v>
      </c>
      <c r="E96" t="s">
        <v>112</v>
      </c>
      <c r="F96" s="11">
        <v>0</v>
      </c>
      <c r="G96" s="11">
        <v>0</v>
      </c>
      <c r="H96" s="11">
        <v>0</v>
      </c>
      <c r="I96" s="11">
        <v>213811034</v>
      </c>
      <c r="J96" s="11">
        <v>201399752</v>
      </c>
      <c r="K96" s="11">
        <v>2538697331</v>
      </c>
      <c r="L96" s="11">
        <v>164064657</v>
      </c>
      <c r="M96" s="11">
        <v>180605409</v>
      </c>
      <c r="N96" s="11">
        <v>620657221</v>
      </c>
      <c r="O96" s="11">
        <v>637001960</v>
      </c>
      <c r="P96" s="11">
        <v>381502644</v>
      </c>
      <c r="Q96" s="11">
        <v>506693580</v>
      </c>
      <c r="R96" s="11">
        <v>883706962</v>
      </c>
      <c r="S96" s="11">
        <v>56741098.980568029</v>
      </c>
      <c r="T96" s="4">
        <v>0</v>
      </c>
      <c r="U96" s="11">
        <v>0</v>
      </c>
      <c r="V96" s="58">
        <v>0</v>
      </c>
      <c r="W96" s="58">
        <v>0</v>
      </c>
      <c r="X96" s="57">
        <v>0</v>
      </c>
      <c r="Y96" s="57">
        <v>0</v>
      </c>
      <c r="Z96" s="57">
        <v>0</v>
      </c>
      <c r="AA96" s="57">
        <v>7.9540563809657981E-3</v>
      </c>
      <c r="AB96" s="57">
        <v>0</v>
      </c>
      <c r="AC96" s="57">
        <v>0</v>
      </c>
    </row>
    <row r="97" spans="2:29">
      <c r="B97" t="s">
        <v>1151</v>
      </c>
      <c r="C97">
        <v>5658</v>
      </c>
      <c r="D97" t="s">
        <v>21</v>
      </c>
      <c r="E97" t="s">
        <v>113</v>
      </c>
      <c r="F97" s="11">
        <v>0</v>
      </c>
      <c r="G97" s="11">
        <v>0</v>
      </c>
      <c r="H97" s="11">
        <v>0</v>
      </c>
      <c r="I97" s="11">
        <v>47411222</v>
      </c>
      <c r="J97" s="11">
        <v>36061392</v>
      </c>
      <c r="K97" s="11">
        <v>698734228</v>
      </c>
      <c r="L97" s="11">
        <v>71749080</v>
      </c>
      <c r="M97" s="11">
        <v>107545320</v>
      </c>
      <c r="N97" s="11">
        <v>244576912</v>
      </c>
      <c r="O97" s="11">
        <v>150166609</v>
      </c>
      <c r="P97" s="11">
        <v>275990132</v>
      </c>
      <c r="Q97" s="11">
        <v>119277519</v>
      </c>
      <c r="R97" s="11">
        <v>629780054</v>
      </c>
      <c r="S97" s="11">
        <v>10744641.385862978</v>
      </c>
      <c r="T97" s="4">
        <v>0</v>
      </c>
      <c r="U97" s="11">
        <v>0</v>
      </c>
      <c r="V97" s="58">
        <v>0</v>
      </c>
      <c r="W97" s="58">
        <v>0</v>
      </c>
      <c r="X97" s="57">
        <v>0</v>
      </c>
      <c r="Y97" s="57">
        <v>0</v>
      </c>
      <c r="Z97" s="57">
        <v>0</v>
      </c>
      <c r="AA97" s="57">
        <v>0</v>
      </c>
      <c r="AB97" s="57">
        <v>0</v>
      </c>
      <c r="AC97" s="57">
        <v>0</v>
      </c>
    </row>
    <row r="98" spans="2:29">
      <c r="B98" t="s">
        <v>1152</v>
      </c>
      <c r="C98">
        <v>5659</v>
      </c>
      <c r="D98" t="s">
        <v>21</v>
      </c>
      <c r="E98" t="s">
        <v>114</v>
      </c>
      <c r="F98" s="11">
        <v>0</v>
      </c>
      <c r="G98" s="11">
        <v>0</v>
      </c>
      <c r="H98" s="11">
        <v>0</v>
      </c>
      <c r="I98" s="11">
        <v>516668363</v>
      </c>
      <c r="J98" s="11">
        <v>875800992</v>
      </c>
      <c r="K98" s="11">
        <v>7574249404</v>
      </c>
      <c r="L98" s="11">
        <v>411213306</v>
      </c>
      <c r="M98" s="11">
        <v>0</v>
      </c>
      <c r="N98" s="11">
        <v>1883151021</v>
      </c>
      <c r="O98" s="11">
        <v>814523258</v>
      </c>
      <c r="P98" s="11">
        <v>1502663901</v>
      </c>
      <c r="Q98" s="11">
        <v>680268169</v>
      </c>
      <c r="R98" s="11">
        <v>3596781261</v>
      </c>
      <c r="S98" s="11">
        <v>458382397.20772433</v>
      </c>
      <c r="T98" s="4">
        <v>0</v>
      </c>
      <c r="U98" s="11">
        <v>29233559</v>
      </c>
      <c r="V98" s="58">
        <v>0</v>
      </c>
      <c r="W98" s="58">
        <v>1.6427210409897555E-2</v>
      </c>
      <c r="X98" s="57">
        <v>0</v>
      </c>
      <c r="Y98" s="57">
        <v>0</v>
      </c>
      <c r="Z98" s="57">
        <v>1.2174823661343473E-2</v>
      </c>
      <c r="AA98" s="57">
        <v>0</v>
      </c>
      <c r="AB98" s="57">
        <v>0</v>
      </c>
      <c r="AC98" s="57">
        <v>0</v>
      </c>
    </row>
    <row r="99" spans="2:29">
      <c r="B99" t="s">
        <v>1153</v>
      </c>
      <c r="C99">
        <v>5660</v>
      </c>
      <c r="D99" t="s">
        <v>21</v>
      </c>
      <c r="E99" t="s">
        <v>115</v>
      </c>
      <c r="F99" s="11">
        <v>0</v>
      </c>
      <c r="G99" s="11">
        <v>0</v>
      </c>
      <c r="H99" s="11">
        <v>0</v>
      </c>
      <c r="I99" s="11">
        <v>239606478</v>
      </c>
      <c r="J99" s="11">
        <v>205996844</v>
      </c>
      <c r="K99" s="11">
        <v>3887658005</v>
      </c>
      <c r="L99" s="11">
        <v>167121545</v>
      </c>
      <c r="M99" s="11">
        <v>161496595</v>
      </c>
      <c r="N99" s="11">
        <v>591185850</v>
      </c>
      <c r="O99" s="11">
        <v>522172589</v>
      </c>
      <c r="P99" s="11">
        <v>375673180</v>
      </c>
      <c r="Q99" s="11">
        <v>415234592</v>
      </c>
      <c r="R99" s="11">
        <v>864812326</v>
      </c>
      <c r="S99" s="11">
        <v>60760153.741222955</v>
      </c>
      <c r="T99" s="4">
        <v>0</v>
      </c>
      <c r="U99" s="11">
        <v>0</v>
      </c>
      <c r="V99" s="58">
        <v>0</v>
      </c>
      <c r="W99" s="58">
        <v>0</v>
      </c>
      <c r="X99" s="57">
        <v>0</v>
      </c>
      <c r="Y99" s="57">
        <v>0</v>
      </c>
      <c r="Z99" s="57">
        <v>0</v>
      </c>
      <c r="AA99" s="57">
        <v>0</v>
      </c>
      <c r="AB99" s="57">
        <v>0</v>
      </c>
      <c r="AC99" s="57">
        <v>0</v>
      </c>
    </row>
    <row r="100" spans="2:29">
      <c r="B100" t="s">
        <v>1154</v>
      </c>
      <c r="C100">
        <v>5664</v>
      </c>
      <c r="D100" t="s">
        <v>21</v>
      </c>
      <c r="E100" t="s">
        <v>116</v>
      </c>
      <c r="F100" s="11">
        <v>0</v>
      </c>
      <c r="G100" s="11">
        <v>0</v>
      </c>
      <c r="H100" s="11">
        <v>0</v>
      </c>
      <c r="I100" s="11">
        <v>377581977</v>
      </c>
      <c r="J100" s="11">
        <v>300520392</v>
      </c>
      <c r="K100" s="11">
        <v>3494041426</v>
      </c>
      <c r="L100" s="11">
        <v>191480608</v>
      </c>
      <c r="M100" s="11">
        <v>173386098</v>
      </c>
      <c r="N100" s="11">
        <v>748135592</v>
      </c>
      <c r="O100" s="11">
        <v>889741089</v>
      </c>
      <c r="P100" s="11">
        <v>165723269</v>
      </c>
      <c r="Q100" s="11">
        <v>732726399</v>
      </c>
      <c r="R100" s="11">
        <v>459082800</v>
      </c>
      <c r="S100" s="11">
        <v>67977590.400000006</v>
      </c>
      <c r="T100" s="4">
        <v>0</v>
      </c>
      <c r="U100" s="11">
        <v>0</v>
      </c>
      <c r="V100" s="58">
        <v>0</v>
      </c>
      <c r="W100" s="58">
        <v>3.6388762983156055E-2</v>
      </c>
      <c r="X100" s="57">
        <v>0</v>
      </c>
      <c r="Y100" s="57">
        <v>0</v>
      </c>
      <c r="Z100" s="57">
        <v>0</v>
      </c>
      <c r="AA100" s="57">
        <v>3.9907363116196033E-2</v>
      </c>
      <c r="AB100" s="57">
        <v>3.0408083465707725E-2</v>
      </c>
      <c r="AC100" s="57">
        <v>0</v>
      </c>
    </row>
    <row r="101" spans="2:29">
      <c r="B101" t="s">
        <v>1155</v>
      </c>
      <c r="C101">
        <v>5665</v>
      </c>
      <c r="D101" t="s">
        <v>21</v>
      </c>
      <c r="E101" t="s">
        <v>117</v>
      </c>
      <c r="F101" s="11">
        <v>0</v>
      </c>
      <c r="G101" s="11">
        <v>0</v>
      </c>
      <c r="H101" s="11">
        <v>0</v>
      </c>
      <c r="I101" s="11">
        <v>588258014</v>
      </c>
      <c r="J101" s="11">
        <v>1405803008</v>
      </c>
      <c r="K101" s="11">
        <v>11326381851</v>
      </c>
      <c r="L101" s="11">
        <v>517817579</v>
      </c>
      <c r="M101" s="11">
        <v>489442167</v>
      </c>
      <c r="N101" s="11">
        <v>2348365143</v>
      </c>
      <c r="O101" s="11">
        <v>0</v>
      </c>
      <c r="P101" s="11">
        <v>0</v>
      </c>
      <c r="Q101" s="11">
        <v>1019825943</v>
      </c>
      <c r="R101" s="11">
        <v>3966888371</v>
      </c>
      <c r="S101" s="11">
        <v>704976282.41778946</v>
      </c>
      <c r="T101" s="4">
        <v>0</v>
      </c>
      <c r="U101" s="11">
        <v>0</v>
      </c>
      <c r="V101" s="58">
        <v>0</v>
      </c>
      <c r="W101" s="58">
        <v>0</v>
      </c>
      <c r="X101" s="57">
        <v>0</v>
      </c>
      <c r="Y101" s="57">
        <v>0</v>
      </c>
      <c r="Z101" s="57">
        <v>0</v>
      </c>
      <c r="AA101" s="57">
        <v>0</v>
      </c>
      <c r="AB101" s="57">
        <v>0</v>
      </c>
      <c r="AC101" s="57">
        <v>0</v>
      </c>
    </row>
    <row r="102" spans="2:29">
      <c r="B102" t="s">
        <v>1156</v>
      </c>
      <c r="C102">
        <v>5667</v>
      </c>
      <c r="D102" t="s">
        <v>21</v>
      </c>
      <c r="E102" t="s">
        <v>118</v>
      </c>
      <c r="F102" s="11">
        <v>0</v>
      </c>
      <c r="G102" s="11">
        <v>0</v>
      </c>
      <c r="H102" s="11">
        <v>0</v>
      </c>
      <c r="I102" s="11">
        <v>157374066</v>
      </c>
      <c r="J102" s="11">
        <v>163571676</v>
      </c>
      <c r="K102" s="11">
        <v>3536254305</v>
      </c>
      <c r="L102" s="11">
        <v>157725131</v>
      </c>
      <c r="M102" s="11">
        <v>167234664</v>
      </c>
      <c r="N102" s="11">
        <v>782459052</v>
      </c>
      <c r="O102" s="11">
        <v>622928129</v>
      </c>
      <c r="P102" s="11">
        <v>376112320</v>
      </c>
      <c r="Q102" s="11">
        <v>495462151</v>
      </c>
      <c r="R102" s="11">
        <v>901604557</v>
      </c>
      <c r="S102" s="11">
        <v>74891943.900000006</v>
      </c>
      <c r="T102" s="4">
        <v>0</v>
      </c>
      <c r="U102" s="11">
        <v>0</v>
      </c>
      <c r="V102" s="58">
        <v>0</v>
      </c>
      <c r="W102" s="58">
        <v>0</v>
      </c>
      <c r="X102" s="57">
        <v>0</v>
      </c>
      <c r="Y102" s="57">
        <v>0.13377252837662962</v>
      </c>
      <c r="Z102" s="57">
        <v>0</v>
      </c>
      <c r="AA102" s="57">
        <v>0.178521887173647</v>
      </c>
      <c r="AB102" s="57">
        <v>0.41169036514667262</v>
      </c>
      <c r="AC102" s="57">
        <v>0</v>
      </c>
    </row>
    <row r="103" spans="2:29">
      <c r="B103" t="s">
        <v>1157</v>
      </c>
      <c r="C103">
        <v>5670</v>
      </c>
      <c r="D103" t="s">
        <v>21</v>
      </c>
      <c r="E103" t="s">
        <v>119</v>
      </c>
      <c r="F103" s="11">
        <v>0</v>
      </c>
      <c r="G103" s="11">
        <v>0</v>
      </c>
      <c r="H103" s="11">
        <v>0</v>
      </c>
      <c r="I103" s="11">
        <v>304529484</v>
      </c>
      <c r="J103" s="11">
        <v>261072388</v>
      </c>
      <c r="K103" s="11">
        <v>5026294862</v>
      </c>
      <c r="L103" s="11">
        <v>269782940</v>
      </c>
      <c r="M103" s="11">
        <v>216824028</v>
      </c>
      <c r="N103" s="11">
        <v>913632307</v>
      </c>
      <c r="O103" s="11">
        <v>857410912</v>
      </c>
      <c r="P103" s="11">
        <v>426872075</v>
      </c>
      <c r="Q103" s="11">
        <v>682511897</v>
      </c>
      <c r="R103" s="11">
        <v>982644028</v>
      </c>
      <c r="S103" s="11">
        <v>88790210.100000009</v>
      </c>
      <c r="T103" s="4">
        <v>0</v>
      </c>
      <c r="U103" s="11">
        <v>0</v>
      </c>
      <c r="V103" s="58">
        <v>0</v>
      </c>
      <c r="W103" s="58">
        <v>0</v>
      </c>
      <c r="X103" s="57">
        <v>0</v>
      </c>
      <c r="Y103" s="57">
        <v>0</v>
      </c>
      <c r="Z103" s="57">
        <v>0</v>
      </c>
      <c r="AA103" s="57">
        <v>0</v>
      </c>
      <c r="AB103" s="57">
        <v>4.5941511561213462E-2</v>
      </c>
      <c r="AC103" s="57">
        <v>0</v>
      </c>
    </row>
    <row r="104" spans="2:29">
      <c r="B104" t="s">
        <v>1158</v>
      </c>
      <c r="C104">
        <v>5674</v>
      </c>
      <c r="D104" t="s">
        <v>21</v>
      </c>
      <c r="E104" t="s">
        <v>120</v>
      </c>
      <c r="F104" s="11">
        <v>0</v>
      </c>
      <c r="G104" s="11">
        <v>0</v>
      </c>
      <c r="H104" s="11">
        <v>0</v>
      </c>
      <c r="I104" s="11">
        <v>265807444</v>
      </c>
      <c r="J104" s="11">
        <v>237543616</v>
      </c>
      <c r="K104" s="11">
        <v>4410134950</v>
      </c>
      <c r="L104" s="11">
        <v>198770210</v>
      </c>
      <c r="M104" s="11">
        <v>0</v>
      </c>
      <c r="N104" s="11">
        <v>899622800</v>
      </c>
      <c r="O104" s="11">
        <v>891370906</v>
      </c>
      <c r="P104" s="11">
        <v>320651761</v>
      </c>
      <c r="Q104" s="11">
        <v>709790065</v>
      </c>
      <c r="R104" s="11">
        <v>768656259</v>
      </c>
      <c r="S104" s="11">
        <v>62442540.126524538</v>
      </c>
      <c r="T104" s="4">
        <v>0</v>
      </c>
      <c r="U104" s="11">
        <v>0</v>
      </c>
      <c r="V104" s="58">
        <v>0</v>
      </c>
      <c r="W104" s="58">
        <v>0</v>
      </c>
      <c r="X104" s="57">
        <v>0</v>
      </c>
      <c r="Y104" s="57">
        <v>4.6043813868216991E-3</v>
      </c>
      <c r="Z104" s="57">
        <v>0</v>
      </c>
      <c r="AA104" s="57">
        <v>5.6026570389248596E-2</v>
      </c>
      <c r="AB104" s="57">
        <v>0</v>
      </c>
      <c r="AC104" s="57">
        <v>0</v>
      </c>
    </row>
    <row r="105" spans="2:29">
      <c r="B105" t="s">
        <v>1159</v>
      </c>
      <c r="C105">
        <v>5679</v>
      </c>
      <c r="D105" t="s">
        <v>21</v>
      </c>
      <c r="E105" t="s">
        <v>121</v>
      </c>
      <c r="F105" s="11">
        <v>0</v>
      </c>
      <c r="G105" s="11">
        <v>0</v>
      </c>
      <c r="H105" s="11">
        <v>0</v>
      </c>
      <c r="I105" s="11">
        <v>282900519</v>
      </c>
      <c r="J105" s="11">
        <v>229846256</v>
      </c>
      <c r="K105" s="11">
        <v>4817452200</v>
      </c>
      <c r="L105" s="11">
        <v>224215186</v>
      </c>
      <c r="M105" s="11">
        <v>209908483</v>
      </c>
      <c r="N105" s="11">
        <v>994726892</v>
      </c>
      <c r="O105" s="11">
        <v>0</v>
      </c>
      <c r="P105" s="11">
        <v>0</v>
      </c>
      <c r="Q105" s="11">
        <v>859613741</v>
      </c>
      <c r="R105" s="11">
        <v>731032627</v>
      </c>
      <c r="S105" s="11">
        <v>68478646.5</v>
      </c>
      <c r="T105" s="4">
        <v>0</v>
      </c>
      <c r="U105" s="11">
        <v>0</v>
      </c>
      <c r="V105" s="58">
        <v>0</v>
      </c>
      <c r="W105" s="58">
        <v>0</v>
      </c>
      <c r="X105" s="57">
        <v>0</v>
      </c>
      <c r="Y105" s="57">
        <v>0</v>
      </c>
      <c r="Z105" s="57">
        <v>0</v>
      </c>
      <c r="AA105" s="57">
        <v>0.10407470636738078</v>
      </c>
      <c r="AB105" s="57">
        <v>7.1077738798832016E-2</v>
      </c>
      <c r="AC105" s="57">
        <v>0</v>
      </c>
    </row>
    <row r="106" spans="2:29">
      <c r="B106" t="s">
        <v>1160</v>
      </c>
      <c r="C106">
        <v>5686</v>
      </c>
      <c r="D106" t="s">
        <v>21</v>
      </c>
      <c r="E106" t="s">
        <v>122</v>
      </c>
      <c r="F106" s="11">
        <v>0</v>
      </c>
      <c r="G106" s="11">
        <v>0</v>
      </c>
      <c r="H106" s="11">
        <v>0</v>
      </c>
      <c r="I106" s="11">
        <v>520793091</v>
      </c>
      <c r="J106" s="11">
        <v>427305272</v>
      </c>
      <c r="K106" s="11">
        <v>5983860688</v>
      </c>
      <c r="L106" s="11">
        <v>290984920</v>
      </c>
      <c r="M106" s="11">
        <v>245910741</v>
      </c>
      <c r="N106" s="11">
        <v>1382846387</v>
      </c>
      <c r="O106" s="11">
        <v>0</v>
      </c>
      <c r="P106" s="11">
        <v>0</v>
      </c>
      <c r="Q106" s="11">
        <v>1201223801</v>
      </c>
      <c r="R106" s="11">
        <v>611088231</v>
      </c>
      <c r="S106" s="11">
        <v>120863725.2</v>
      </c>
      <c r="T106" s="4">
        <v>0</v>
      </c>
      <c r="U106" s="11">
        <v>0</v>
      </c>
      <c r="V106" s="58">
        <v>0</v>
      </c>
      <c r="W106" s="58">
        <v>0</v>
      </c>
      <c r="X106" s="57">
        <v>0</v>
      </c>
      <c r="Y106" s="57">
        <v>0</v>
      </c>
      <c r="Z106" s="57">
        <v>0</v>
      </c>
      <c r="AA106" s="57">
        <v>0</v>
      </c>
      <c r="AB106" s="57">
        <v>3.7851369112845742E-2</v>
      </c>
      <c r="AC106" s="57">
        <v>0</v>
      </c>
    </row>
    <row r="107" spans="2:29">
      <c r="B107" t="s">
        <v>1161</v>
      </c>
      <c r="C107">
        <v>5690</v>
      </c>
      <c r="D107" t="s">
        <v>21</v>
      </c>
      <c r="E107" t="s">
        <v>123</v>
      </c>
      <c r="F107" s="11">
        <v>0</v>
      </c>
      <c r="G107" s="11">
        <v>0</v>
      </c>
      <c r="H107" s="11">
        <v>0</v>
      </c>
      <c r="I107" s="11">
        <v>217125607</v>
      </c>
      <c r="J107" s="11">
        <v>174637646</v>
      </c>
      <c r="K107" s="11">
        <v>2299861308</v>
      </c>
      <c r="L107" s="11">
        <v>138708418</v>
      </c>
      <c r="M107" s="11">
        <v>168199957</v>
      </c>
      <c r="N107" s="11">
        <v>531246880</v>
      </c>
      <c r="O107" s="11">
        <v>489994672</v>
      </c>
      <c r="P107" s="11">
        <v>332719939</v>
      </c>
      <c r="Q107" s="11">
        <v>389777591</v>
      </c>
      <c r="R107" s="11">
        <v>765335994</v>
      </c>
      <c r="S107" s="11">
        <v>48267328.808479212</v>
      </c>
      <c r="T107" s="4">
        <v>0</v>
      </c>
      <c r="U107" s="11">
        <v>0</v>
      </c>
      <c r="V107" s="58">
        <v>0</v>
      </c>
      <c r="W107" s="58">
        <v>0</v>
      </c>
      <c r="X107" s="57">
        <v>0</v>
      </c>
      <c r="Y107" s="57">
        <v>0</v>
      </c>
      <c r="Z107" s="57">
        <v>0</v>
      </c>
      <c r="AA107" s="57">
        <v>0</v>
      </c>
      <c r="AB107" s="57">
        <v>0</v>
      </c>
      <c r="AC107" s="57">
        <v>0</v>
      </c>
    </row>
    <row r="108" spans="2:29">
      <c r="B108" t="s">
        <v>1162</v>
      </c>
      <c r="C108">
        <v>5697</v>
      </c>
      <c r="D108" t="s">
        <v>21</v>
      </c>
      <c r="E108" t="s">
        <v>124</v>
      </c>
      <c r="F108" s="11">
        <v>0</v>
      </c>
      <c r="G108" s="11">
        <v>0</v>
      </c>
      <c r="H108" s="11">
        <v>0</v>
      </c>
      <c r="I108" s="11">
        <v>456900384</v>
      </c>
      <c r="J108" s="11">
        <v>362801796</v>
      </c>
      <c r="K108" s="11">
        <v>5591354974</v>
      </c>
      <c r="L108" s="11">
        <v>268410970</v>
      </c>
      <c r="M108" s="11">
        <v>221005522</v>
      </c>
      <c r="N108" s="11">
        <v>990002641</v>
      </c>
      <c r="O108" s="11">
        <v>0</v>
      </c>
      <c r="P108" s="11">
        <v>0</v>
      </c>
      <c r="Q108" s="11">
        <v>1156709696</v>
      </c>
      <c r="R108" s="11">
        <v>532593537</v>
      </c>
      <c r="S108" s="11">
        <v>84587426.100000009</v>
      </c>
      <c r="T108" s="4">
        <v>0</v>
      </c>
      <c r="U108" s="11">
        <v>0</v>
      </c>
      <c r="V108" s="58">
        <v>0</v>
      </c>
      <c r="W108" s="58">
        <v>0</v>
      </c>
      <c r="X108" s="57">
        <v>0</v>
      </c>
      <c r="Y108" s="57">
        <v>0</v>
      </c>
      <c r="Z108" s="57">
        <v>0</v>
      </c>
      <c r="AA108" s="57">
        <v>0.15229220477754316</v>
      </c>
      <c r="AB108" s="57">
        <v>2.5711840994991603E-2</v>
      </c>
      <c r="AC108" s="57">
        <v>0</v>
      </c>
    </row>
    <row r="109" spans="2:29">
      <c r="B109" t="s">
        <v>1163</v>
      </c>
      <c r="C109">
        <v>5736</v>
      </c>
      <c r="D109" t="s">
        <v>21</v>
      </c>
      <c r="E109" t="s">
        <v>125</v>
      </c>
      <c r="F109" s="11">
        <v>0</v>
      </c>
      <c r="G109" s="11">
        <v>0</v>
      </c>
      <c r="H109" s="11">
        <v>0</v>
      </c>
      <c r="I109" s="11">
        <v>542859448</v>
      </c>
      <c r="J109" s="11">
        <v>665504952</v>
      </c>
      <c r="K109" s="11">
        <v>8949500554</v>
      </c>
      <c r="L109" s="11">
        <v>522261867</v>
      </c>
      <c r="M109" s="11">
        <v>303239154</v>
      </c>
      <c r="N109" s="11">
        <v>1868025116</v>
      </c>
      <c r="O109" s="11">
        <v>0</v>
      </c>
      <c r="P109" s="11">
        <v>0</v>
      </c>
      <c r="Q109" s="11">
        <v>1250497030</v>
      </c>
      <c r="R109" s="11">
        <v>1442650480</v>
      </c>
      <c r="S109" s="11">
        <v>236249206.88145655</v>
      </c>
      <c r="T109" s="4">
        <v>0</v>
      </c>
      <c r="U109" s="11">
        <v>50412530</v>
      </c>
      <c r="V109" s="58">
        <v>0</v>
      </c>
      <c r="W109" s="58">
        <v>0</v>
      </c>
      <c r="X109" s="57">
        <v>0</v>
      </c>
      <c r="Y109" s="57">
        <v>0</v>
      </c>
      <c r="Z109" s="57">
        <v>0</v>
      </c>
      <c r="AA109" s="57">
        <v>0</v>
      </c>
      <c r="AB109" s="57">
        <v>0</v>
      </c>
      <c r="AC109" s="57">
        <v>0</v>
      </c>
    </row>
    <row r="110" spans="2:29">
      <c r="B110" t="s">
        <v>1164</v>
      </c>
      <c r="C110">
        <v>5756</v>
      </c>
      <c r="D110" t="s">
        <v>21</v>
      </c>
      <c r="E110" t="s">
        <v>126</v>
      </c>
      <c r="F110" s="11">
        <v>0</v>
      </c>
      <c r="G110" s="11">
        <v>0</v>
      </c>
      <c r="H110" s="11">
        <v>0</v>
      </c>
      <c r="I110" s="11">
        <v>527099026</v>
      </c>
      <c r="J110" s="11">
        <v>485119152</v>
      </c>
      <c r="K110" s="11">
        <v>8660675595</v>
      </c>
      <c r="L110" s="11">
        <v>302273993</v>
      </c>
      <c r="M110" s="11">
        <v>263541525</v>
      </c>
      <c r="N110" s="11">
        <v>1376909784</v>
      </c>
      <c r="O110" s="11">
        <v>0</v>
      </c>
      <c r="P110" s="11">
        <v>0</v>
      </c>
      <c r="Q110" s="11">
        <v>1160508788</v>
      </c>
      <c r="R110" s="11">
        <v>879123499</v>
      </c>
      <c r="S110" s="11">
        <v>146438572.5</v>
      </c>
      <c r="T110" s="4">
        <v>122878692</v>
      </c>
      <c r="U110" s="11">
        <v>0</v>
      </c>
      <c r="V110" s="58">
        <v>0</v>
      </c>
      <c r="W110" s="58">
        <v>0</v>
      </c>
      <c r="X110" s="57">
        <v>0</v>
      </c>
      <c r="Y110" s="57">
        <v>0</v>
      </c>
      <c r="Z110" s="57">
        <v>0</v>
      </c>
      <c r="AA110" s="57">
        <v>0</v>
      </c>
      <c r="AB110" s="57">
        <v>4.5082973270371661E-2</v>
      </c>
      <c r="AC110" s="57">
        <v>0</v>
      </c>
    </row>
    <row r="111" spans="2:29">
      <c r="B111" t="s">
        <v>1165</v>
      </c>
      <c r="C111">
        <v>5761</v>
      </c>
      <c r="D111" t="s">
        <v>21</v>
      </c>
      <c r="E111" t="s">
        <v>127</v>
      </c>
      <c r="F111" s="11">
        <v>0</v>
      </c>
      <c r="G111" s="11">
        <v>0</v>
      </c>
      <c r="H111" s="11">
        <v>0</v>
      </c>
      <c r="I111" s="11">
        <v>205194582</v>
      </c>
      <c r="J111" s="11">
        <v>187457012</v>
      </c>
      <c r="K111" s="11">
        <v>2915650932</v>
      </c>
      <c r="L111" s="11">
        <v>191789812</v>
      </c>
      <c r="M111" s="11">
        <v>0</v>
      </c>
      <c r="N111" s="11">
        <v>636304435</v>
      </c>
      <c r="O111" s="11">
        <v>619717656</v>
      </c>
      <c r="P111" s="11">
        <v>359551529</v>
      </c>
      <c r="Q111" s="11">
        <v>491902330</v>
      </c>
      <c r="R111" s="11">
        <v>861905552</v>
      </c>
      <c r="S111" s="11">
        <v>56890677.600000001</v>
      </c>
      <c r="T111" s="4">
        <v>0</v>
      </c>
      <c r="U111" s="11">
        <v>0</v>
      </c>
      <c r="V111" s="58">
        <v>0</v>
      </c>
      <c r="W111" s="58">
        <v>0</v>
      </c>
      <c r="X111" s="57">
        <v>0</v>
      </c>
      <c r="Y111" s="57">
        <v>8.1709737354503084E-2</v>
      </c>
      <c r="Z111" s="57">
        <v>0</v>
      </c>
      <c r="AA111" s="57">
        <v>0.12914865989864283</v>
      </c>
      <c r="AB111" s="57">
        <v>0.11042104481558923</v>
      </c>
      <c r="AC111" s="57">
        <v>0</v>
      </c>
    </row>
    <row r="112" spans="2:29">
      <c r="B112" t="s">
        <v>1166</v>
      </c>
      <c r="C112">
        <v>5789</v>
      </c>
      <c r="D112" t="s">
        <v>21</v>
      </c>
      <c r="E112" t="s">
        <v>128</v>
      </c>
      <c r="F112" s="11">
        <v>0</v>
      </c>
      <c r="G112" s="11">
        <v>0</v>
      </c>
      <c r="H112" s="11">
        <v>0</v>
      </c>
      <c r="I112" s="11">
        <v>225794293</v>
      </c>
      <c r="J112" s="11">
        <v>181299632</v>
      </c>
      <c r="K112" s="11">
        <v>3341112313</v>
      </c>
      <c r="L112" s="11">
        <v>163561658</v>
      </c>
      <c r="M112" s="11">
        <v>177039673</v>
      </c>
      <c r="N112" s="11">
        <v>582696371</v>
      </c>
      <c r="O112" s="11">
        <v>645250299</v>
      </c>
      <c r="P112" s="11">
        <v>347671272</v>
      </c>
      <c r="Q112" s="11">
        <v>512876896</v>
      </c>
      <c r="R112" s="11">
        <v>797800807</v>
      </c>
      <c r="S112" s="11">
        <v>50885021.700000003</v>
      </c>
      <c r="T112" s="4">
        <v>0</v>
      </c>
      <c r="U112" s="11">
        <v>26328799</v>
      </c>
      <c r="V112" s="58">
        <v>0</v>
      </c>
      <c r="W112" s="58">
        <v>0</v>
      </c>
      <c r="X112" s="57">
        <v>0</v>
      </c>
      <c r="Y112" s="57">
        <v>0</v>
      </c>
      <c r="Z112" s="57">
        <v>0</v>
      </c>
      <c r="AA112" s="57">
        <v>0</v>
      </c>
      <c r="AB112" s="57">
        <v>1.3988655021432757E-2</v>
      </c>
      <c r="AC112" s="57">
        <v>0</v>
      </c>
    </row>
    <row r="113" spans="2:29">
      <c r="B113" t="s">
        <v>1167</v>
      </c>
      <c r="C113">
        <v>5790</v>
      </c>
      <c r="D113" t="s">
        <v>21</v>
      </c>
      <c r="E113" t="s">
        <v>129</v>
      </c>
      <c r="F113" s="11">
        <v>0</v>
      </c>
      <c r="G113" s="11">
        <v>0</v>
      </c>
      <c r="H113" s="11">
        <v>0</v>
      </c>
      <c r="I113" s="11">
        <v>387164906</v>
      </c>
      <c r="J113" s="11">
        <v>574604456</v>
      </c>
      <c r="K113" s="11">
        <v>10135534328</v>
      </c>
      <c r="L113" s="11">
        <v>518135427</v>
      </c>
      <c r="M113" s="11">
        <v>0</v>
      </c>
      <c r="N113" s="11">
        <v>2131617514</v>
      </c>
      <c r="O113" s="11">
        <v>0</v>
      </c>
      <c r="P113" s="11">
        <v>0</v>
      </c>
      <c r="Q113" s="11">
        <v>1193332040</v>
      </c>
      <c r="R113" s="11">
        <v>2034711835</v>
      </c>
      <c r="S113" s="11">
        <v>254063550.15839005</v>
      </c>
      <c r="T113" s="4">
        <v>0</v>
      </c>
      <c r="U113" s="11">
        <v>13551454</v>
      </c>
      <c r="V113" s="58">
        <v>0.25308878561055337</v>
      </c>
      <c r="W113" s="58">
        <v>0.14529166524898424</v>
      </c>
      <c r="X113" s="57">
        <v>0</v>
      </c>
      <c r="Y113" s="57">
        <v>0</v>
      </c>
      <c r="Z113" s="57">
        <v>0.24766839244507338</v>
      </c>
      <c r="AA113" s="57">
        <v>0</v>
      </c>
      <c r="AB113" s="57">
        <v>0</v>
      </c>
      <c r="AC113" s="57">
        <v>0.87721546337389333</v>
      </c>
    </row>
    <row r="114" spans="2:29">
      <c r="B114" t="s">
        <v>1168</v>
      </c>
      <c r="C114">
        <v>5792</v>
      </c>
      <c r="D114" t="s">
        <v>21</v>
      </c>
      <c r="E114" t="s">
        <v>130</v>
      </c>
      <c r="F114" s="11">
        <v>0</v>
      </c>
      <c r="G114" s="11">
        <v>0</v>
      </c>
      <c r="H114" s="11">
        <v>0</v>
      </c>
      <c r="I114" s="11">
        <v>69508968</v>
      </c>
      <c r="J114" s="11">
        <v>60869208</v>
      </c>
      <c r="K114" s="11">
        <v>1122714456</v>
      </c>
      <c r="L114" s="11">
        <v>120479186</v>
      </c>
      <c r="M114" s="11">
        <v>149795825</v>
      </c>
      <c r="N114" s="11">
        <v>451347509</v>
      </c>
      <c r="O114" s="11">
        <v>254593716</v>
      </c>
      <c r="P114" s="11">
        <v>459844070</v>
      </c>
      <c r="Q114" s="11">
        <v>204263366</v>
      </c>
      <c r="R114" s="11">
        <v>1056633266</v>
      </c>
      <c r="S114" s="11">
        <v>23729153.400000002</v>
      </c>
      <c r="T114" s="4">
        <v>0</v>
      </c>
      <c r="U114" s="11">
        <v>0</v>
      </c>
      <c r="V114" s="58">
        <v>0</v>
      </c>
      <c r="W114" s="58">
        <v>3.2698716798091006E-2</v>
      </c>
      <c r="X114" s="57">
        <v>0</v>
      </c>
      <c r="Y114" s="57">
        <v>0</v>
      </c>
      <c r="Z114" s="57">
        <v>2.1670807089314292E-2</v>
      </c>
      <c r="AA114" s="57">
        <v>0</v>
      </c>
      <c r="AB114" s="57">
        <v>0.11217761589110127</v>
      </c>
      <c r="AC114" s="57">
        <v>0</v>
      </c>
    </row>
    <row r="115" spans="2:29">
      <c r="B115" t="s">
        <v>1169</v>
      </c>
      <c r="C115">
        <v>5809</v>
      </c>
      <c r="D115" t="s">
        <v>21</v>
      </c>
      <c r="E115" t="s">
        <v>131</v>
      </c>
      <c r="F115" s="11">
        <v>0</v>
      </c>
      <c r="G115" s="11">
        <v>0</v>
      </c>
      <c r="H115" s="11">
        <v>0</v>
      </c>
      <c r="I115" s="11">
        <v>108886588</v>
      </c>
      <c r="J115" s="11">
        <v>90051185</v>
      </c>
      <c r="K115" s="11">
        <v>1341554905</v>
      </c>
      <c r="L115" s="11">
        <v>150762636</v>
      </c>
      <c r="M115" s="11">
        <v>149783057</v>
      </c>
      <c r="N115" s="11">
        <v>528864281</v>
      </c>
      <c r="O115" s="11">
        <v>455742259</v>
      </c>
      <c r="P115" s="11">
        <v>321138046</v>
      </c>
      <c r="Q115" s="11">
        <v>370615731</v>
      </c>
      <c r="R115" s="11">
        <v>738442698</v>
      </c>
      <c r="S115" s="11">
        <v>26176655.699999999</v>
      </c>
      <c r="T115" s="4">
        <v>0</v>
      </c>
      <c r="U115" s="11">
        <v>0</v>
      </c>
      <c r="V115" s="58">
        <v>0</v>
      </c>
      <c r="W115" s="58">
        <v>2.2650846651909529E-2</v>
      </c>
      <c r="X115" s="57">
        <v>3.7373304019191249E-2</v>
      </c>
      <c r="Y115" s="57">
        <v>0</v>
      </c>
      <c r="Z115" s="57">
        <v>7.2500657021490542E-2</v>
      </c>
      <c r="AA115" s="57">
        <v>0</v>
      </c>
      <c r="AB115" s="57">
        <v>5.3746548241920572E-2</v>
      </c>
      <c r="AC115" s="57">
        <v>0</v>
      </c>
    </row>
    <row r="116" spans="2:29">
      <c r="B116" t="s">
        <v>1170</v>
      </c>
      <c r="C116">
        <v>5819</v>
      </c>
      <c r="D116" t="s">
        <v>21</v>
      </c>
      <c r="E116" t="s">
        <v>132</v>
      </c>
      <c r="F116" s="11">
        <v>0</v>
      </c>
      <c r="G116" s="11">
        <v>0</v>
      </c>
      <c r="H116" s="11">
        <v>0</v>
      </c>
      <c r="I116" s="11">
        <v>89863768</v>
      </c>
      <c r="J116" s="11">
        <v>101991448</v>
      </c>
      <c r="K116" s="11">
        <v>1448197967</v>
      </c>
      <c r="L116" s="11">
        <v>126851821</v>
      </c>
      <c r="M116" s="11">
        <v>0</v>
      </c>
      <c r="N116" s="11">
        <v>562791446</v>
      </c>
      <c r="O116" s="11">
        <v>207797025</v>
      </c>
      <c r="P116" s="11">
        <v>669229910</v>
      </c>
      <c r="Q116" s="11">
        <v>168983334</v>
      </c>
      <c r="R116" s="11">
        <v>1524832550</v>
      </c>
      <c r="S116" s="11">
        <v>38191257.293896049</v>
      </c>
      <c r="T116" s="4">
        <v>0</v>
      </c>
      <c r="U116" s="11">
        <v>0</v>
      </c>
      <c r="V116" s="58">
        <v>0</v>
      </c>
      <c r="W116" s="58">
        <v>7.4522580766993071E-2</v>
      </c>
      <c r="X116" s="57">
        <v>6.7370887528346475E-3</v>
      </c>
      <c r="Y116" s="57">
        <v>0</v>
      </c>
      <c r="Z116" s="57">
        <v>4.2982392571328958E-2</v>
      </c>
      <c r="AA116" s="57">
        <v>0</v>
      </c>
      <c r="AB116" s="57">
        <v>0</v>
      </c>
      <c r="AC116" s="57">
        <v>0</v>
      </c>
    </row>
    <row r="117" spans="2:29">
      <c r="B117" t="s">
        <v>1171</v>
      </c>
      <c r="C117">
        <v>5837</v>
      </c>
      <c r="D117" t="s">
        <v>21</v>
      </c>
      <c r="E117" t="s">
        <v>133</v>
      </c>
      <c r="F117" s="11">
        <v>103781879613</v>
      </c>
      <c r="G117" s="11">
        <v>0</v>
      </c>
      <c r="H117" s="11">
        <v>809495085</v>
      </c>
      <c r="I117" s="11">
        <v>2879029336</v>
      </c>
      <c r="J117" s="11">
        <v>3509119552</v>
      </c>
      <c r="K117" s="11">
        <v>35171474229</v>
      </c>
      <c r="L117" s="11">
        <v>1924760400</v>
      </c>
      <c r="M117" s="11">
        <v>0</v>
      </c>
      <c r="N117" s="11">
        <v>7080927669</v>
      </c>
      <c r="O117" s="11">
        <v>0</v>
      </c>
      <c r="P117" s="11">
        <v>0</v>
      </c>
      <c r="Q117" s="11">
        <v>4430375181</v>
      </c>
      <c r="R117" s="11">
        <v>2430072692</v>
      </c>
      <c r="S117" s="11">
        <v>1797912776.7862854</v>
      </c>
      <c r="T117" s="4">
        <v>0</v>
      </c>
      <c r="U117" s="11">
        <v>276895222</v>
      </c>
      <c r="V117" s="58">
        <v>0.14009395856335219</v>
      </c>
      <c r="W117" s="58">
        <v>7.0871642331804069E-2</v>
      </c>
      <c r="X117" s="57">
        <v>0</v>
      </c>
      <c r="Y117" s="57">
        <v>0</v>
      </c>
      <c r="Z117" s="57">
        <v>5.741999167270976E-2</v>
      </c>
      <c r="AA117" s="57">
        <v>0</v>
      </c>
      <c r="AB117" s="57">
        <v>0</v>
      </c>
      <c r="AC117" s="57">
        <v>9.1555245398925664E-3</v>
      </c>
    </row>
    <row r="118" spans="2:29">
      <c r="B118" t="s">
        <v>1172</v>
      </c>
      <c r="C118">
        <v>5842</v>
      </c>
      <c r="D118" t="s">
        <v>21</v>
      </c>
      <c r="E118" t="s">
        <v>134</v>
      </c>
      <c r="F118" s="11">
        <v>0</v>
      </c>
      <c r="G118" s="11">
        <v>0</v>
      </c>
      <c r="H118" s="11">
        <v>0</v>
      </c>
      <c r="I118" s="11">
        <v>109993032</v>
      </c>
      <c r="J118" s="11">
        <v>127854604</v>
      </c>
      <c r="K118" s="11">
        <v>1975858950</v>
      </c>
      <c r="L118" s="11">
        <v>170547214</v>
      </c>
      <c r="M118" s="11">
        <v>0</v>
      </c>
      <c r="N118" s="11">
        <v>686352419</v>
      </c>
      <c r="O118" s="11">
        <v>278917746</v>
      </c>
      <c r="P118" s="11">
        <v>767987448</v>
      </c>
      <c r="Q118" s="11">
        <v>220286887</v>
      </c>
      <c r="R118" s="11">
        <v>1763379277</v>
      </c>
      <c r="S118" s="11">
        <v>54119326.443907142</v>
      </c>
      <c r="T118" s="4">
        <v>0</v>
      </c>
      <c r="U118" s="11">
        <v>17463213</v>
      </c>
      <c r="V118" s="58">
        <v>0</v>
      </c>
      <c r="W118" s="58">
        <v>0</v>
      </c>
      <c r="X118" s="57">
        <v>0</v>
      </c>
      <c r="Y118" s="57">
        <v>0</v>
      </c>
      <c r="Z118" s="57">
        <v>0</v>
      </c>
      <c r="AA118" s="57">
        <v>0</v>
      </c>
      <c r="AB118" s="57">
        <v>0</v>
      </c>
      <c r="AC118" s="57">
        <v>0.34362113088811319</v>
      </c>
    </row>
    <row r="119" spans="2:29">
      <c r="B119" t="s">
        <v>1173</v>
      </c>
      <c r="C119">
        <v>5847</v>
      </c>
      <c r="D119" t="s">
        <v>21</v>
      </c>
      <c r="E119" t="s">
        <v>135</v>
      </c>
      <c r="F119" s="11">
        <v>0</v>
      </c>
      <c r="G119" s="11">
        <v>0</v>
      </c>
      <c r="H119" s="11">
        <v>0</v>
      </c>
      <c r="I119" s="11">
        <v>520250610</v>
      </c>
      <c r="J119" s="11">
        <v>611763264</v>
      </c>
      <c r="K119" s="11">
        <v>9158713505</v>
      </c>
      <c r="L119" s="11">
        <v>544809774</v>
      </c>
      <c r="M119" s="11">
        <v>287331593</v>
      </c>
      <c r="N119" s="11">
        <v>1811970454</v>
      </c>
      <c r="O119" s="11">
        <v>0</v>
      </c>
      <c r="P119" s="11">
        <v>0</v>
      </c>
      <c r="Q119" s="11">
        <v>1180878791</v>
      </c>
      <c r="R119" s="11">
        <v>1495146249</v>
      </c>
      <c r="S119" s="11">
        <v>217562178.21994299</v>
      </c>
      <c r="T119" s="4">
        <v>0</v>
      </c>
      <c r="U119" s="11">
        <v>277093530</v>
      </c>
      <c r="V119" s="58">
        <v>0.42769538771470605</v>
      </c>
      <c r="W119" s="58">
        <v>0.2739613251023521</v>
      </c>
      <c r="X119" s="57">
        <v>0</v>
      </c>
      <c r="Y119" s="57">
        <v>0</v>
      </c>
      <c r="Z119" s="57">
        <v>0.16148563210159306</v>
      </c>
      <c r="AA119" s="57">
        <v>0</v>
      </c>
      <c r="AB119" s="57">
        <v>0</v>
      </c>
      <c r="AC119" s="57">
        <v>0.42686909001447992</v>
      </c>
    </row>
    <row r="120" spans="2:29">
      <c r="B120" t="s">
        <v>1174</v>
      </c>
      <c r="C120">
        <v>5854</v>
      </c>
      <c r="D120" t="s">
        <v>21</v>
      </c>
      <c r="E120" t="s">
        <v>136</v>
      </c>
      <c r="F120" s="11">
        <v>0</v>
      </c>
      <c r="G120" s="11">
        <v>0</v>
      </c>
      <c r="H120" s="11">
        <v>0</v>
      </c>
      <c r="I120" s="11">
        <v>245088749</v>
      </c>
      <c r="J120" s="11">
        <v>257603536</v>
      </c>
      <c r="K120" s="11">
        <v>4794124030</v>
      </c>
      <c r="L120" s="11">
        <v>287313568</v>
      </c>
      <c r="M120" s="11">
        <v>242633651</v>
      </c>
      <c r="N120" s="11">
        <v>1174916416</v>
      </c>
      <c r="O120" s="11">
        <v>756068119</v>
      </c>
      <c r="P120" s="11">
        <v>743739051</v>
      </c>
      <c r="Q120" s="11">
        <v>614844758</v>
      </c>
      <c r="R120" s="11">
        <v>1692466344</v>
      </c>
      <c r="S120" s="11">
        <v>115439337.83062559</v>
      </c>
      <c r="T120" s="4">
        <v>0</v>
      </c>
      <c r="U120" s="11">
        <v>0</v>
      </c>
      <c r="V120" s="58">
        <v>9.9946071725323174E-2</v>
      </c>
      <c r="W120" s="58">
        <v>0.17034558308991565</v>
      </c>
      <c r="X120" s="57">
        <v>0.2365841218600569</v>
      </c>
      <c r="Y120" s="57">
        <v>0</v>
      </c>
      <c r="Z120" s="57">
        <v>0.26444204636123775</v>
      </c>
      <c r="AA120" s="57">
        <v>0</v>
      </c>
      <c r="AB120" s="57">
        <v>0</v>
      </c>
      <c r="AC120" s="57">
        <v>0</v>
      </c>
    </row>
    <row r="121" spans="2:29">
      <c r="B121" t="s">
        <v>1175</v>
      </c>
      <c r="C121">
        <v>5856</v>
      </c>
      <c r="D121" t="s">
        <v>21</v>
      </c>
      <c r="E121" t="s">
        <v>137</v>
      </c>
      <c r="F121" s="11">
        <v>0</v>
      </c>
      <c r="G121" s="11">
        <v>0</v>
      </c>
      <c r="H121" s="11">
        <v>0</v>
      </c>
      <c r="I121" s="11">
        <v>65728404</v>
      </c>
      <c r="J121" s="11">
        <v>48140207</v>
      </c>
      <c r="K121" s="11">
        <v>1163816469</v>
      </c>
      <c r="L121" s="11">
        <v>87641574</v>
      </c>
      <c r="M121" s="11">
        <v>116371178</v>
      </c>
      <c r="N121" s="11">
        <v>316151438</v>
      </c>
      <c r="O121" s="11">
        <v>258271154</v>
      </c>
      <c r="P121" s="11">
        <v>281253106</v>
      </c>
      <c r="Q121" s="11">
        <v>205100222</v>
      </c>
      <c r="R121" s="11">
        <v>674211048</v>
      </c>
      <c r="S121" s="11">
        <v>15822941.4</v>
      </c>
      <c r="T121" s="4">
        <v>0</v>
      </c>
      <c r="U121" s="11">
        <v>59496608</v>
      </c>
      <c r="V121" s="58">
        <v>0</v>
      </c>
      <c r="W121" s="58">
        <v>0</v>
      </c>
      <c r="X121" s="57">
        <v>0</v>
      </c>
      <c r="Y121" s="57">
        <v>8.0610267109370165E-2</v>
      </c>
      <c r="Z121" s="57">
        <v>0</v>
      </c>
      <c r="AA121" s="57">
        <v>0.12810598588707789</v>
      </c>
      <c r="AB121" s="57">
        <v>0.16031661422237131</v>
      </c>
      <c r="AC121" s="57">
        <v>0</v>
      </c>
    </row>
    <row r="122" spans="2:29">
      <c r="B122" t="s">
        <v>1176</v>
      </c>
      <c r="C122">
        <v>5858</v>
      </c>
      <c r="D122" t="s">
        <v>21</v>
      </c>
      <c r="E122" t="s">
        <v>138</v>
      </c>
      <c r="F122" s="11">
        <v>0</v>
      </c>
      <c r="G122" s="11">
        <v>0</v>
      </c>
      <c r="H122" s="11">
        <v>0</v>
      </c>
      <c r="I122" s="11">
        <v>217205391</v>
      </c>
      <c r="J122" s="11">
        <v>256305200</v>
      </c>
      <c r="K122" s="11">
        <v>3977638088</v>
      </c>
      <c r="L122" s="11">
        <v>177884017</v>
      </c>
      <c r="M122" s="11">
        <v>193428190</v>
      </c>
      <c r="N122" s="11">
        <v>647843043</v>
      </c>
      <c r="O122" s="11">
        <v>477670775</v>
      </c>
      <c r="P122" s="11">
        <v>613401454</v>
      </c>
      <c r="Q122" s="11">
        <v>380339346</v>
      </c>
      <c r="R122" s="11">
        <v>1397710319</v>
      </c>
      <c r="S122" s="11">
        <v>87063930.285007253</v>
      </c>
      <c r="T122" s="4">
        <v>0</v>
      </c>
      <c r="U122" s="11">
        <v>0</v>
      </c>
      <c r="V122" s="58">
        <v>0</v>
      </c>
      <c r="W122" s="58">
        <v>0</v>
      </c>
      <c r="X122" s="57">
        <v>0</v>
      </c>
      <c r="Y122" s="57">
        <v>0</v>
      </c>
      <c r="Z122" s="57">
        <v>0</v>
      </c>
      <c r="AA122" s="57">
        <v>0</v>
      </c>
      <c r="AB122" s="57">
        <v>0</v>
      </c>
      <c r="AC122" s="57">
        <v>0</v>
      </c>
    </row>
    <row r="123" spans="2:29">
      <c r="B123" t="s">
        <v>1177</v>
      </c>
      <c r="C123">
        <v>5861</v>
      </c>
      <c r="D123" t="s">
        <v>21</v>
      </c>
      <c r="E123" t="s">
        <v>139</v>
      </c>
      <c r="F123" s="11">
        <v>0</v>
      </c>
      <c r="G123" s="11">
        <v>0</v>
      </c>
      <c r="H123" s="11">
        <v>0</v>
      </c>
      <c r="I123" s="11">
        <v>136946468</v>
      </c>
      <c r="J123" s="11">
        <v>106759034</v>
      </c>
      <c r="K123" s="11">
        <v>2164335750</v>
      </c>
      <c r="L123" s="11">
        <v>127576863</v>
      </c>
      <c r="M123" s="11">
        <v>146014141</v>
      </c>
      <c r="N123" s="11">
        <v>383304903</v>
      </c>
      <c r="O123" s="11">
        <v>470863189</v>
      </c>
      <c r="P123" s="11">
        <v>278767909</v>
      </c>
      <c r="Q123" s="11">
        <v>372889650</v>
      </c>
      <c r="R123" s="11">
        <v>668253614</v>
      </c>
      <c r="S123" s="11">
        <v>34106109.300000004</v>
      </c>
      <c r="T123" s="4">
        <v>0</v>
      </c>
      <c r="U123" s="11">
        <v>0</v>
      </c>
      <c r="V123" s="58">
        <v>0</v>
      </c>
      <c r="W123" s="58">
        <v>0</v>
      </c>
      <c r="X123" s="57">
        <v>0</v>
      </c>
      <c r="Y123" s="57">
        <v>4.9402852894376735E-3</v>
      </c>
      <c r="Z123" s="57">
        <v>0</v>
      </c>
      <c r="AA123" s="57">
        <v>5.6345122886234028E-2</v>
      </c>
      <c r="AB123" s="57">
        <v>0.12036884702500412</v>
      </c>
      <c r="AC123" s="57">
        <v>0</v>
      </c>
    </row>
    <row r="124" spans="2:29">
      <c r="B124" t="s">
        <v>1178</v>
      </c>
      <c r="C124">
        <v>5873</v>
      </c>
      <c r="D124" t="s">
        <v>21</v>
      </c>
      <c r="E124" t="s">
        <v>140</v>
      </c>
      <c r="F124" s="11">
        <v>0</v>
      </c>
      <c r="G124" s="11">
        <v>0</v>
      </c>
      <c r="H124" s="11">
        <v>0</v>
      </c>
      <c r="I124" s="11">
        <v>203149084</v>
      </c>
      <c r="J124" s="11">
        <v>388516968</v>
      </c>
      <c r="K124" s="11">
        <v>2634231741</v>
      </c>
      <c r="L124" s="11">
        <v>395292527</v>
      </c>
      <c r="M124" s="11">
        <v>0</v>
      </c>
      <c r="N124" s="11">
        <v>1488235312</v>
      </c>
      <c r="O124" s="11">
        <v>372484210</v>
      </c>
      <c r="P124" s="11">
        <v>2047995399</v>
      </c>
      <c r="Q124" s="11">
        <v>297273287</v>
      </c>
      <c r="R124" s="11">
        <v>4551712001</v>
      </c>
      <c r="S124" s="11">
        <v>223426174.8301397</v>
      </c>
      <c r="T124" s="4">
        <v>0</v>
      </c>
      <c r="U124" s="11">
        <v>138979039</v>
      </c>
      <c r="V124" s="58">
        <v>0</v>
      </c>
      <c r="W124" s="58">
        <v>0</v>
      </c>
      <c r="X124" s="57">
        <v>0</v>
      </c>
      <c r="Y124" s="57">
        <v>0</v>
      </c>
      <c r="Z124" s="57">
        <v>0</v>
      </c>
      <c r="AA124" s="57">
        <v>0</v>
      </c>
      <c r="AB124" s="57">
        <v>0</v>
      </c>
      <c r="AC124" s="57">
        <v>0</v>
      </c>
    </row>
    <row r="125" spans="2:29">
      <c r="B125" t="s">
        <v>1179</v>
      </c>
      <c r="C125">
        <v>5885</v>
      </c>
      <c r="D125" t="s">
        <v>21</v>
      </c>
      <c r="E125" t="s">
        <v>141</v>
      </c>
      <c r="F125" s="11">
        <v>0</v>
      </c>
      <c r="G125" s="11">
        <v>0</v>
      </c>
      <c r="H125" s="11">
        <v>0</v>
      </c>
      <c r="I125" s="11">
        <v>94772914</v>
      </c>
      <c r="J125" s="11">
        <v>98260292</v>
      </c>
      <c r="K125" s="11">
        <v>1982153853</v>
      </c>
      <c r="L125" s="11">
        <v>154900718</v>
      </c>
      <c r="M125" s="11">
        <v>185049037</v>
      </c>
      <c r="N125" s="11">
        <v>620293367</v>
      </c>
      <c r="O125" s="11">
        <v>308873376</v>
      </c>
      <c r="P125" s="11">
        <v>608238954</v>
      </c>
      <c r="Q125" s="11">
        <v>244546076</v>
      </c>
      <c r="R125" s="11">
        <v>1384623402</v>
      </c>
      <c r="S125" s="11">
        <v>37301972.528678708</v>
      </c>
      <c r="T125" s="4">
        <v>0</v>
      </c>
      <c r="U125" s="11">
        <v>0</v>
      </c>
      <c r="V125" s="58">
        <v>0</v>
      </c>
      <c r="W125" s="58">
        <v>1.6420281917191384E-2</v>
      </c>
      <c r="X125" s="57">
        <v>0</v>
      </c>
      <c r="Y125" s="57">
        <v>0</v>
      </c>
      <c r="Z125" s="57">
        <v>0</v>
      </c>
      <c r="AA125" s="57">
        <v>0</v>
      </c>
      <c r="AB125" s="57">
        <v>0</v>
      </c>
      <c r="AC125" s="57">
        <v>0</v>
      </c>
    </row>
    <row r="126" spans="2:29">
      <c r="B126" t="s">
        <v>1180</v>
      </c>
      <c r="C126">
        <v>5887</v>
      </c>
      <c r="D126" t="s">
        <v>21</v>
      </c>
      <c r="E126" t="s">
        <v>142</v>
      </c>
      <c r="F126" s="11">
        <v>0</v>
      </c>
      <c r="G126" s="11">
        <v>0</v>
      </c>
      <c r="H126" s="11">
        <v>0</v>
      </c>
      <c r="I126" s="11">
        <v>632518124</v>
      </c>
      <c r="J126" s="11">
        <v>533580032</v>
      </c>
      <c r="K126" s="11">
        <v>10057403474</v>
      </c>
      <c r="L126" s="11">
        <v>332883627</v>
      </c>
      <c r="M126" s="11">
        <v>269197153</v>
      </c>
      <c r="N126" s="11">
        <v>1521404734</v>
      </c>
      <c r="O126" s="11">
        <v>0</v>
      </c>
      <c r="P126" s="11">
        <v>0</v>
      </c>
      <c r="Q126" s="11">
        <v>1360214629</v>
      </c>
      <c r="R126" s="11">
        <v>767771557</v>
      </c>
      <c r="S126" s="11">
        <v>150528393</v>
      </c>
      <c r="T126" s="4">
        <v>0</v>
      </c>
      <c r="U126" s="11">
        <v>0</v>
      </c>
      <c r="V126" s="58">
        <v>0</v>
      </c>
      <c r="W126" s="58">
        <v>2.7082696948031865E-2</v>
      </c>
      <c r="X126" s="57">
        <v>0</v>
      </c>
      <c r="Y126" s="57">
        <v>0</v>
      </c>
      <c r="Z126" s="57">
        <v>0</v>
      </c>
      <c r="AA126" s="57">
        <v>0</v>
      </c>
      <c r="AB126" s="57">
        <v>1.4016356671916504E-2</v>
      </c>
      <c r="AC126" s="57">
        <v>0</v>
      </c>
    </row>
    <row r="127" spans="2:29">
      <c r="B127" t="s">
        <v>1181</v>
      </c>
      <c r="C127">
        <v>5890</v>
      </c>
      <c r="D127" t="s">
        <v>21</v>
      </c>
      <c r="E127" t="s">
        <v>143</v>
      </c>
      <c r="F127" s="11">
        <v>0</v>
      </c>
      <c r="G127" s="11">
        <v>0</v>
      </c>
      <c r="H127" s="11">
        <v>0</v>
      </c>
      <c r="I127" s="11">
        <v>308724413</v>
      </c>
      <c r="J127" s="11">
        <v>280998772</v>
      </c>
      <c r="K127" s="11">
        <v>5521000176</v>
      </c>
      <c r="L127" s="11">
        <v>298772164</v>
      </c>
      <c r="M127" s="11">
        <v>231347867</v>
      </c>
      <c r="N127" s="11">
        <v>1255538170</v>
      </c>
      <c r="O127" s="11">
        <v>913702412</v>
      </c>
      <c r="P127" s="11">
        <v>401907058</v>
      </c>
      <c r="Q127" s="11">
        <v>747006865</v>
      </c>
      <c r="R127" s="11">
        <v>1062341263</v>
      </c>
      <c r="S127" s="11">
        <v>101270011.5</v>
      </c>
      <c r="T127" s="4">
        <v>0</v>
      </c>
      <c r="U127" s="11">
        <v>0</v>
      </c>
      <c r="V127" s="58">
        <v>0</v>
      </c>
      <c r="W127" s="58">
        <v>0</v>
      </c>
      <c r="X127" s="57">
        <v>0</v>
      </c>
      <c r="Y127" s="57">
        <v>0</v>
      </c>
      <c r="Z127" s="57">
        <v>0</v>
      </c>
      <c r="AA127" s="57">
        <v>0</v>
      </c>
      <c r="AB127" s="57">
        <v>1.560306223808676E-2</v>
      </c>
      <c r="AC127" s="57">
        <v>0</v>
      </c>
    </row>
    <row r="128" spans="2:29">
      <c r="B128" t="s">
        <v>1182</v>
      </c>
      <c r="C128">
        <v>5893</v>
      </c>
      <c r="D128" t="s">
        <v>21</v>
      </c>
      <c r="E128" t="s">
        <v>144</v>
      </c>
      <c r="F128" s="11">
        <v>0</v>
      </c>
      <c r="G128" s="11">
        <v>0</v>
      </c>
      <c r="H128" s="11">
        <v>0</v>
      </c>
      <c r="I128" s="11">
        <v>277722617</v>
      </c>
      <c r="J128" s="11">
        <v>311185076</v>
      </c>
      <c r="K128" s="11">
        <v>3750651294</v>
      </c>
      <c r="L128" s="11">
        <v>290545642</v>
      </c>
      <c r="M128" s="11">
        <v>252699279</v>
      </c>
      <c r="N128" s="11">
        <v>1271603917</v>
      </c>
      <c r="O128" s="11">
        <v>804052775</v>
      </c>
      <c r="P128" s="11">
        <v>731228352</v>
      </c>
      <c r="Q128" s="11">
        <v>638038501</v>
      </c>
      <c r="R128" s="11">
        <v>1676677353</v>
      </c>
      <c r="S128" s="11">
        <v>137886452.34247723</v>
      </c>
      <c r="T128" s="4">
        <v>1228786917</v>
      </c>
      <c r="U128" s="11">
        <v>0</v>
      </c>
      <c r="V128" s="58">
        <v>4.881364384820913E-3</v>
      </c>
      <c r="W128" s="58">
        <v>0</v>
      </c>
      <c r="X128" s="57">
        <v>0</v>
      </c>
      <c r="Y128" s="57">
        <v>0</v>
      </c>
      <c r="Z128" s="57">
        <v>0</v>
      </c>
      <c r="AA128" s="57">
        <v>0</v>
      </c>
      <c r="AB128" s="57">
        <v>0</v>
      </c>
      <c r="AC128" s="57">
        <v>0</v>
      </c>
    </row>
    <row r="129" spans="2:29">
      <c r="B129" t="s">
        <v>1183</v>
      </c>
      <c r="C129">
        <v>5895</v>
      </c>
      <c r="D129" t="s">
        <v>21</v>
      </c>
      <c r="E129" t="s">
        <v>145</v>
      </c>
      <c r="F129" s="11">
        <v>0</v>
      </c>
      <c r="G129" s="11">
        <v>0</v>
      </c>
      <c r="H129" s="11">
        <v>0</v>
      </c>
      <c r="I129" s="11">
        <v>558703061</v>
      </c>
      <c r="J129" s="11">
        <v>932772640</v>
      </c>
      <c r="K129" s="11">
        <v>8613648967</v>
      </c>
      <c r="L129" s="11">
        <v>454675674</v>
      </c>
      <c r="M129" s="11">
        <v>0</v>
      </c>
      <c r="N129" s="11">
        <v>1764171603</v>
      </c>
      <c r="O129" s="11">
        <v>0</v>
      </c>
      <c r="P129" s="11">
        <v>0</v>
      </c>
      <c r="Q129" s="11">
        <v>823444919</v>
      </c>
      <c r="R129" s="11">
        <v>2775716420</v>
      </c>
      <c r="S129" s="11">
        <v>429410555.91912746</v>
      </c>
      <c r="T129" s="4">
        <v>0</v>
      </c>
      <c r="U129" s="11">
        <v>177144200</v>
      </c>
      <c r="V129" s="58">
        <v>0</v>
      </c>
      <c r="W129" s="58">
        <v>8.6036790613683179E-3</v>
      </c>
      <c r="X129" s="57">
        <v>0</v>
      </c>
      <c r="Y129" s="57">
        <v>0</v>
      </c>
      <c r="Z129" s="57">
        <v>0</v>
      </c>
      <c r="AA129" s="57">
        <v>0</v>
      </c>
      <c r="AB129" s="57">
        <v>0</v>
      </c>
      <c r="AC129" s="57">
        <v>0.71716743760168267</v>
      </c>
    </row>
    <row r="130" spans="2:29">
      <c r="B130" t="s">
        <v>1184</v>
      </c>
      <c r="C130">
        <v>8001</v>
      </c>
      <c r="D130" t="s">
        <v>147</v>
      </c>
      <c r="E130" t="s">
        <v>146</v>
      </c>
      <c r="F130" s="11">
        <v>554537356095</v>
      </c>
      <c r="G130" s="11">
        <v>0</v>
      </c>
      <c r="H130" s="11">
        <v>1910890000</v>
      </c>
      <c r="I130" s="11">
        <v>14067071544</v>
      </c>
      <c r="J130" s="11">
        <v>11391210496</v>
      </c>
      <c r="K130" s="11">
        <v>251073315067</v>
      </c>
      <c r="L130" s="11">
        <v>8577098827</v>
      </c>
      <c r="M130" s="11">
        <v>0</v>
      </c>
      <c r="N130" s="11">
        <v>24300804121</v>
      </c>
      <c r="O130" s="11">
        <v>0</v>
      </c>
      <c r="P130" s="11">
        <v>0</v>
      </c>
      <c r="Q130" s="11">
        <v>40492989735</v>
      </c>
      <c r="R130" s="11">
        <v>571225680</v>
      </c>
      <c r="S130" s="11">
        <v>3039040032.0203543</v>
      </c>
      <c r="T130" s="4">
        <v>172030168</v>
      </c>
      <c r="U130" s="11">
        <v>0</v>
      </c>
      <c r="V130" s="58">
        <v>0</v>
      </c>
      <c r="W130" s="58">
        <v>0</v>
      </c>
      <c r="X130" s="57">
        <v>0</v>
      </c>
      <c r="Y130" s="57">
        <v>0</v>
      </c>
      <c r="Z130" s="57">
        <v>0</v>
      </c>
      <c r="AA130" s="57">
        <v>0</v>
      </c>
      <c r="AB130" s="57">
        <v>0</v>
      </c>
      <c r="AC130" s="57">
        <v>0</v>
      </c>
    </row>
    <row r="131" spans="2:29">
      <c r="B131" t="s">
        <v>1185</v>
      </c>
      <c r="C131">
        <v>8078</v>
      </c>
      <c r="D131" t="s">
        <v>147</v>
      </c>
      <c r="E131" t="s">
        <v>148</v>
      </c>
      <c r="F131" s="11">
        <v>0</v>
      </c>
      <c r="G131" s="11">
        <v>0</v>
      </c>
      <c r="H131" s="11">
        <v>0</v>
      </c>
      <c r="I131" s="11">
        <v>914293597</v>
      </c>
      <c r="J131" s="11">
        <v>827572848</v>
      </c>
      <c r="K131" s="11">
        <v>14848565196</v>
      </c>
      <c r="L131" s="11">
        <v>544964720</v>
      </c>
      <c r="M131" s="11">
        <v>0</v>
      </c>
      <c r="N131" s="11">
        <v>2755540483</v>
      </c>
      <c r="O131" s="11">
        <v>0</v>
      </c>
      <c r="P131" s="11">
        <v>0</v>
      </c>
      <c r="Q131" s="11">
        <v>2128714626</v>
      </c>
      <c r="R131" s="11">
        <v>891529004</v>
      </c>
      <c r="S131" s="11">
        <v>248409779.81755102</v>
      </c>
      <c r="T131" s="4">
        <v>0</v>
      </c>
      <c r="U131" s="11">
        <v>0</v>
      </c>
      <c r="V131" s="58">
        <v>0</v>
      </c>
      <c r="W131" s="58">
        <v>0</v>
      </c>
      <c r="X131" s="57">
        <v>0</v>
      </c>
      <c r="Y131" s="57">
        <v>0</v>
      </c>
      <c r="Z131" s="57">
        <v>0</v>
      </c>
      <c r="AA131" s="57">
        <v>0</v>
      </c>
      <c r="AB131" s="57">
        <v>0</v>
      </c>
      <c r="AC131" s="57">
        <v>0</v>
      </c>
    </row>
    <row r="132" spans="2:29">
      <c r="B132" t="s">
        <v>1186</v>
      </c>
      <c r="C132">
        <v>8137</v>
      </c>
      <c r="D132" t="s">
        <v>147</v>
      </c>
      <c r="E132" t="s">
        <v>149</v>
      </c>
      <c r="F132" s="11">
        <v>0</v>
      </c>
      <c r="G132" s="11">
        <v>0</v>
      </c>
      <c r="H132" s="11">
        <v>0</v>
      </c>
      <c r="I132" s="11">
        <v>441921544</v>
      </c>
      <c r="J132" s="11">
        <v>515665480</v>
      </c>
      <c r="K132" s="11">
        <v>9053181309</v>
      </c>
      <c r="L132" s="11">
        <v>283822319</v>
      </c>
      <c r="M132" s="11">
        <v>0</v>
      </c>
      <c r="N132" s="11">
        <v>1342889614</v>
      </c>
      <c r="O132" s="11">
        <v>934568542</v>
      </c>
      <c r="P132" s="11">
        <v>958650519</v>
      </c>
      <c r="Q132" s="11">
        <v>745113899</v>
      </c>
      <c r="R132" s="11">
        <v>2171711244</v>
      </c>
      <c r="S132" s="11">
        <v>227345811.52482331</v>
      </c>
      <c r="T132" s="4">
        <v>221181645</v>
      </c>
      <c r="U132" s="11">
        <v>0</v>
      </c>
      <c r="V132" s="58">
        <v>0</v>
      </c>
      <c r="W132" s="58">
        <v>0</v>
      </c>
      <c r="X132" s="57">
        <v>0</v>
      </c>
      <c r="Y132" s="57">
        <v>0</v>
      </c>
      <c r="Z132" s="57">
        <v>0</v>
      </c>
      <c r="AA132" s="57">
        <v>0</v>
      </c>
      <c r="AB132" s="57">
        <v>0</v>
      </c>
      <c r="AC132" s="57">
        <v>0</v>
      </c>
    </row>
    <row r="133" spans="2:29">
      <c r="B133" t="s">
        <v>1187</v>
      </c>
      <c r="C133">
        <v>8141</v>
      </c>
      <c r="D133" t="s">
        <v>147</v>
      </c>
      <c r="E133" t="s">
        <v>150</v>
      </c>
      <c r="F133" s="11">
        <v>0</v>
      </c>
      <c r="G133" s="11">
        <v>0</v>
      </c>
      <c r="H133" s="11">
        <v>0</v>
      </c>
      <c r="I133" s="11">
        <v>262509339</v>
      </c>
      <c r="J133" s="11">
        <v>353712592</v>
      </c>
      <c r="K133" s="11">
        <v>5403618751</v>
      </c>
      <c r="L133" s="11">
        <v>247161498</v>
      </c>
      <c r="M133" s="11">
        <v>0</v>
      </c>
      <c r="N133" s="11">
        <v>1205195940</v>
      </c>
      <c r="O133" s="11">
        <v>683843329</v>
      </c>
      <c r="P133" s="11">
        <v>922897115</v>
      </c>
      <c r="Q133" s="11">
        <v>544546023</v>
      </c>
      <c r="R133" s="11">
        <v>2114881648</v>
      </c>
      <c r="S133" s="11">
        <v>149947447.55875257</v>
      </c>
      <c r="T133" s="4">
        <v>0</v>
      </c>
      <c r="U133" s="11">
        <v>0</v>
      </c>
      <c r="V133" s="58">
        <v>0</v>
      </c>
      <c r="W133" s="58">
        <v>0</v>
      </c>
      <c r="X133" s="57">
        <v>0</v>
      </c>
      <c r="Y133" s="57">
        <v>0</v>
      </c>
      <c r="Z133" s="57">
        <v>0</v>
      </c>
      <c r="AA133" s="57">
        <v>0</v>
      </c>
      <c r="AB133" s="57">
        <v>0</v>
      </c>
      <c r="AC133" s="57">
        <v>0</v>
      </c>
    </row>
    <row r="134" spans="2:29">
      <c r="B134" t="s">
        <v>1188</v>
      </c>
      <c r="C134">
        <v>8296</v>
      </c>
      <c r="D134" t="s">
        <v>147</v>
      </c>
      <c r="E134" t="s">
        <v>151</v>
      </c>
      <c r="F134" s="11">
        <v>0</v>
      </c>
      <c r="G134" s="11">
        <v>0</v>
      </c>
      <c r="H134" s="11">
        <v>0</v>
      </c>
      <c r="I134" s="11">
        <v>763932537</v>
      </c>
      <c r="J134" s="11">
        <v>659955440</v>
      </c>
      <c r="K134" s="11">
        <v>11081250924</v>
      </c>
      <c r="L134" s="11">
        <v>507009759</v>
      </c>
      <c r="M134" s="11">
        <v>0</v>
      </c>
      <c r="N134" s="11">
        <v>2955309530</v>
      </c>
      <c r="O134" s="11">
        <v>0</v>
      </c>
      <c r="P134" s="11">
        <v>0</v>
      </c>
      <c r="Q134" s="11">
        <v>2121834298</v>
      </c>
      <c r="R134" s="11">
        <v>1006788231</v>
      </c>
      <c r="S134" s="11">
        <v>216320535</v>
      </c>
      <c r="T134" s="4">
        <v>0</v>
      </c>
      <c r="U134" s="11">
        <v>0</v>
      </c>
      <c r="V134" s="58">
        <v>0</v>
      </c>
      <c r="W134" s="58">
        <v>0</v>
      </c>
      <c r="X134" s="57">
        <v>0</v>
      </c>
      <c r="Y134" s="57">
        <v>0</v>
      </c>
      <c r="Z134" s="57">
        <v>0</v>
      </c>
      <c r="AA134" s="57">
        <v>0.10441898779009466</v>
      </c>
      <c r="AB134" s="57">
        <v>5.8168579385311524E-2</v>
      </c>
      <c r="AC134" s="57">
        <v>0</v>
      </c>
    </row>
    <row r="135" spans="2:29">
      <c r="B135" t="s">
        <v>1189</v>
      </c>
      <c r="C135">
        <v>8372</v>
      </c>
      <c r="D135" t="s">
        <v>147</v>
      </c>
      <c r="E135" t="s">
        <v>152</v>
      </c>
      <c r="F135" s="11">
        <v>0</v>
      </c>
      <c r="G135" s="11">
        <v>0</v>
      </c>
      <c r="H135" s="11">
        <v>0</v>
      </c>
      <c r="I135" s="11">
        <v>344534207</v>
      </c>
      <c r="J135" s="11">
        <v>255278712</v>
      </c>
      <c r="K135" s="11">
        <v>5278831557</v>
      </c>
      <c r="L135" s="11">
        <v>253891692</v>
      </c>
      <c r="M135" s="11">
        <v>0</v>
      </c>
      <c r="N135" s="11">
        <v>1073432112</v>
      </c>
      <c r="O135" s="11">
        <v>906033966</v>
      </c>
      <c r="P135" s="11">
        <v>479959504</v>
      </c>
      <c r="Q135" s="11">
        <v>721052552</v>
      </c>
      <c r="R135" s="11">
        <v>1086598987</v>
      </c>
      <c r="S135" s="11">
        <v>91145261.699434906</v>
      </c>
      <c r="T135" s="4">
        <v>0</v>
      </c>
      <c r="U135" s="11">
        <v>0</v>
      </c>
      <c r="V135" s="58">
        <v>0</v>
      </c>
      <c r="W135" s="58">
        <v>0</v>
      </c>
      <c r="X135" s="57">
        <v>0</v>
      </c>
      <c r="Y135" s="57">
        <v>0</v>
      </c>
      <c r="Z135" s="57">
        <v>0</v>
      </c>
      <c r="AA135" s="57">
        <v>0</v>
      </c>
      <c r="AB135" s="57">
        <v>0</v>
      </c>
      <c r="AC135" s="57">
        <v>0</v>
      </c>
    </row>
    <row r="136" spans="2:29">
      <c r="B136" t="s">
        <v>1190</v>
      </c>
      <c r="C136">
        <v>8421</v>
      </c>
      <c r="D136" t="s">
        <v>147</v>
      </c>
      <c r="E136" t="s">
        <v>153</v>
      </c>
      <c r="F136" s="11">
        <v>0</v>
      </c>
      <c r="G136" s="11">
        <v>0</v>
      </c>
      <c r="H136" s="11">
        <v>0</v>
      </c>
      <c r="I136" s="11">
        <v>517431703</v>
      </c>
      <c r="J136" s="11">
        <v>538463960</v>
      </c>
      <c r="K136" s="11">
        <v>8237065656</v>
      </c>
      <c r="L136" s="11">
        <v>359180820</v>
      </c>
      <c r="M136" s="11">
        <v>0</v>
      </c>
      <c r="N136" s="11">
        <v>1442748773</v>
      </c>
      <c r="O136" s="11">
        <v>0</v>
      </c>
      <c r="P136" s="11">
        <v>0</v>
      </c>
      <c r="Q136" s="11">
        <v>962932825</v>
      </c>
      <c r="R136" s="11">
        <v>1574788335</v>
      </c>
      <c r="S136" s="11">
        <v>207854731.73808908</v>
      </c>
      <c r="T136" s="4">
        <v>0</v>
      </c>
      <c r="U136" s="11">
        <v>0</v>
      </c>
      <c r="V136" s="58">
        <v>0</v>
      </c>
      <c r="W136" s="58">
        <v>0</v>
      </c>
      <c r="X136" s="57">
        <v>0</v>
      </c>
      <c r="Y136" s="57">
        <v>0</v>
      </c>
      <c r="Z136" s="57">
        <v>0</v>
      </c>
      <c r="AA136" s="57">
        <v>0</v>
      </c>
      <c r="AB136" s="57">
        <v>0</v>
      </c>
      <c r="AC136" s="57">
        <v>0</v>
      </c>
    </row>
    <row r="137" spans="2:29">
      <c r="B137" t="s">
        <v>1191</v>
      </c>
      <c r="C137">
        <v>8433</v>
      </c>
      <c r="D137" t="s">
        <v>147</v>
      </c>
      <c r="E137" t="s">
        <v>154</v>
      </c>
      <c r="F137" s="11">
        <v>55619923930</v>
      </c>
      <c r="G137" s="11">
        <v>0</v>
      </c>
      <c r="H137" s="11">
        <v>618252480</v>
      </c>
      <c r="I137" s="11">
        <v>1202826144</v>
      </c>
      <c r="J137" s="11">
        <v>1072390272</v>
      </c>
      <c r="K137" s="11">
        <v>28713274090</v>
      </c>
      <c r="L137" s="11">
        <v>1015493037</v>
      </c>
      <c r="M137" s="11">
        <v>0</v>
      </c>
      <c r="N137" s="11">
        <v>5559026140</v>
      </c>
      <c r="O137" s="11">
        <v>0</v>
      </c>
      <c r="P137" s="11">
        <v>0</v>
      </c>
      <c r="Q137" s="11">
        <v>4432966701</v>
      </c>
      <c r="R137" s="11">
        <v>846909230</v>
      </c>
      <c r="S137" s="11">
        <v>323702306.45199782</v>
      </c>
      <c r="T137" s="4">
        <v>122878692</v>
      </c>
      <c r="U137" s="11">
        <v>0</v>
      </c>
      <c r="V137" s="58">
        <v>0</v>
      </c>
      <c r="W137" s="58">
        <v>0</v>
      </c>
      <c r="X137" s="57">
        <v>0</v>
      </c>
      <c r="Y137" s="57">
        <v>0</v>
      </c>
      <c r="Z137" s="57">
        <v>0</v>
      </c>
      <c r="AA137" s="57">
        <v>0</v>
      </c>
      <c r="AB137" s="57">
        <v>0</v>
      </c>
      <c r="AC137" s="57">
        <v>0</v>
      </c>
    </row>
    <row r="138" spans="2:29">
      <c r="B138" t="s">
        <v>1192</v>
      </c>
      <c r="C138">
        <v>8436</v>
      </c>
      <c r="D138" t="s">
        <v>147</v>
      </c>
      <c r="E138" t="s">
        <v>155</v>
      </c>
      <c r="F138" s="11">
        <v>0</v>
      </c>
      <c r="G138" s="11">
        <v>0</v>
      </c>
      <c r="H138" s="11">
        <v>0</v>
      </c>
      <c r="I138" s="11">
        <v>349439333</v>
      </c>
      <c r="J138" s="11">
        <v>433750960</v>
      </c>
      <c r="K138" s="11">
        <v>6253430649</v>
      </c>
      <c r="L138" s="11">
        <v>235651400</v>
      </c>
      <c r="M138" s="11">
        <v>0</v>
      </c>
      <c r="N138" s="11">
        <v>1233288681</v>
      </c>
      <c r="O138" s="11">
        <v>853623874</v>
      </c>
      <c r="P138" s="11">
        <v>672014949</v>
      </c>
      <c r="Q138" s="11">
        <v>679426916</v>
      </c>
      <c r="R138" s="11">
        <v>1544369957</v>
      </c>
      <c r="S138" s="11">
        <v>153283811.46843106</v>
      </c>
      <c r="T138" s="4">
        <v>0</v>
      </c>
      <c r="U138" s="11">
        <v>0</v>
      </c>
      <c r="V138" s="58">
        <v>0</v>
      </c>
      <c r="W138" s="58">
        <v>0</v>
      </c>
      <c r="X138" s="57">
        <v>0</v>
      </c>
      <c r="Y138" s="57">
        <v>0</v>
      </c>
      <c r="Z138" s="57">
        <v>0</v>
      </c>
      <c r="AA138" s="57">
        <v>0</v>
      </c>
      <c r="AB138" s="57">
        <v>0</v>
      </c>
      <c r="AC138" s="57">
        <v>0</v>
      </c>
    </row>
    <row r="139" spans="2:29">
      <c r="B139" t="s">
        <v>1193</v>
      </c>
      <c r="C139">
        <v>8520</v>
      </c>
      <c r="D139" t="s">
        <v>147</v>
      </c>
      <c r="E139" t="s">
        <v>156</v>
      </c>
      <c r="F139" s="11">
        <v>0</v>
      </c>
      <c r="G139" s="11">
        <v>0</v>
      </c>
      <c r="H139" s="11">
        <v>0</v>
      </c>
      <c r="I139" s="11">
        <v>462228872</v>
      </c>
      <c r="J139" s="11">
        <v>420403960</v>
      </c>
      <c r="K139" s="11">
        <v>6324155735</v>
      </c>
      <c r="L139" s="11">
        <v>275523617</v>
      </c>
      <c r="M139" s="11">
        <v>0</v>
      </c>
      <c r="N139" s="11">
        <v>1394078667</v>
      </c>
      <c r="O139" s="11">
        <v>0</v>
      </c>
      <c r="P139" s="11">
        <v>0</v>
      </c>
      <c r="Q139" s="11">
        <v>984300255</v>
      </c>
      <c r="R139" s="11">
        <v>1155336558</v>
      </c>
      <c r="S139" s="11">
        <v>156105397.19043788</v>
      </c>
      <c r="T139" s="4">
        <v>135166561</v>
      </c>
      <c r="U139" s="11">
        <v>0</v>
      </c>
      <c r="V139" s="58">
        <v>0</v>
      </c>
      <c r="W139" s="58">
        <v>0</v>
      </c>
      <c r="X139" s="57">
        <v>0</v>
      </c>
      <c r="Y139" s="57">
        <v>0</v>
      </c>
      <c r="Z139" s="57">
        <v>0</v>
      </c>
      <c r="AA139" s="57">
        <v>0</v>
      </c>
      <c r="AB139" s="57">
        <v>0</v>
      </c>
      <c r="AC139" s="57">
        <v>0</v>
      </c>
    </row>
    <row r="140" spans="2:29">
      <c r="B140" t="s">
        <v>1194</v>
      </c>
      <c r="C140">
        <v>8549</v>
      </c>
      <c r="D140" t="s">
        <v>147</v>
      </c>
      <c r="E140" t="s">
        <v>157</v>
      </c>
      <c r="F140" s="11">
        <v>0</v>
      </c>
      <c r="G140" s="11">
        <v>0</v>
      </c>
      <c r="H140" s="11">
        <v>0</v>
      </c>
      <c r="I140" s="11">
        <v>84916854</v>
      </c>
      <c r="J140" s="11">
        <v>96364526</v>
      </c>
      <c r="K140" s="11">
        <v>1471526137</v>
      </c>
      <c r="L140" s="11">
        <v>145362942</v>
      </c>
      <c r="M140" s="11">
        <v>0</v>
      </c>
      <c r="N140" s="11">
        <v>716694740</v>
      </c>
      <c r="O140" s="11">
        <v>281876968</v>
      </c>
      <c r="P140" s="11">
        <v>588273762</v>
      </c>
      <c r="Q140" s="11">
        <v>224460791</v>
      </c>
      <c r="R140" s="11">
        <v>1388039529</v>
      </c>
      <c r="S140" s="11">
        <v>35466519.600000001</v>
      </c>
      <c r="T140" s="4">
        <v>0</v>
      </c>
      <c r="U140" s="11">
        <v>0</v>
      </c>
      <c r="V140" s="58">
        <v>0</v>
      </c>
      <c r="W140" s="58">
        <v>0</v>
      </c>
      <c r="X140" s="57">
        <v>0</v>
      </c>
      <c r="Y140" s="57">
        <v>0</v>
      </c>
      <c r="Z140" s="57">
        <v>0</v>
      </c>
      <c r="AA140" s="57">
        <v>3.1659824581263783E-2</v>
      </c>
      <c r="AB140" s="57">
        <v>0.13086268012150412</v>
      </c>
      <c r="AC140" s="57">
        <v>0</v>
      </c>
    </row>
    <row r="141" spans="2:29">
      <c r="B141" t="s">
        <v>1195</v>
      </c>
      <c r="C141">
        <v>8558</v>
      </c>
      <c r="D141" t="s">
        <v>147</v>
      </c>
      <c r="E141" t="s">
        <v>158</v>
      </c>
      <c r="F141" s="11">
        <v>0</v>
      </c>
      <c r="G141" s="11">
        <v>0</v>
      </c>
      <c r="H141" s="11">
        <v>0</v>
      </c>
      <c r="I141" s="11">
        <v>273768534</v>
      </c>
      <c r="J141" s="11">
        <v>238322764</v>
      </c>
      <c r="K141" s="11">
        <v>4377919858</v>
      </c>
      <c r="L141" s="11">
        <v>194808059</v>
      </c>
      <c r="M141" s="11">
        <v>0</v>
      </c>
      <c r="N141" s="11">
        <v>1012774737</v>
      </c>
      <c r="O141" s="11">
        <v>778939870</v>
      </c>
      <c r="P141" s="11">
        <v>383335822</v>
      </c>
      <c r="Q141" s="11">
        <v>619684806</v>
      </c>
      <c r="R141" s="11">
        <v>908393064</v>
      </c>
      <c r="S141" s="11">
        <v>71326754.100000009</v>
      </c>
      <c r="T141" s="4">
        <v>0</v>
      </c>
      <c r="U141" s="11">
        <v>0</v>
      </c>
      <c r="V141" s="58">
        <v>0</v>
      </c>
      <c r="W141" s="58">
        <v>0</v>
      </c>
      <c r="X141" s="57">
        <v>0</v>
      </c>
      <c r="Y141" s="57">
        <v>0</v>
      </c>
      <c r="Z141" s="57">
        <v>0</v>
      </c>
      <c r="AA141" s="57">
        <v>3.7136319438035692E-2</v>
      </c>
      <c r="AB141" s="57">
        <v>3.3334900985365727E-2</v>
      </c>
      <c r="AC141" s="57">
        <v>0</v>
      </c>
    </row>
    <row r="142" spans="2:29">
      <c r="B142" t="s">
        <v>1196</v>
      </c>
      <c r="C142">
        <v>8560</v>
      </c>
      <c r="D142" t="s">
        <v>147</v>
      </c>
      <c r="E142" t="s">
        <v>159</v>
      </c>
      <c r="F142" s="11">
        <v>0</v>
      </c>
      <c r="G142" s="11">
        <v>0</v>
      </c>
      <c r="H142" s="11">
        <v>0</v>
      </c>
      <c r="I142" s="11">
        <v>460559348</v>
      </c>
      <c r="J142" s="11">
        <v>475311520</v>
      </c>
      <c r="K142" s="11">
        <v>7182484267</v>
      </c>
      <c r="L142" s="11">
        <v>304147464</v>
      </c>
      <c r="M142" s="11">
        <v>0</v>
      </c>
      <c r="N142" s="11">
        <v>1264293936</v>
      </c>
      <c r="O142" s="11">
        <v>0</v>
      </c>
      <c r="P142" s="11">
        <v>0</v>
      </c>
      <c r="Q142" s="11">
        <v>817070252</v>
      </c>
      <c r="R142" s="11">
        <v>1464359200</v>
      </c>
      <c r="S142" s="11">
        <v>164832017.02846649</v>
      </c>
      <c r="T142" s="4">
        <v>258045253</v>
      </c>
      <c r="U142" s="11">
        <v>0</v>
      </c>
      <c r="V142" s="58">
        <v>0</v>
      </c>
      <c r="W142" s="58">
        <v>0</v>
      </c>
      <c r="X142" s="57">
        <v>0</v>
      </c>
      <c r="Y142" s="57">
        <v>0</v>
      </c>
      <c r="Z142" s="57">
        <v>0</v>
      </c>
      <c r="AA142" s="57">
        <v>0</v>
      </c>
      <c r="AB142" s="57">
        <v>0</v>
      </c>
      <c r="AC142" s="57">
        <v>0</v>
      </c>
    </row>
    <row r="143" spans="2:29">
      <c r="B143" t="s">
        <v>1197</v>
      </c>
      <c r="C143">
        <v>8573</v>
      </c>
      <c r="D143" t="s">
        <v>147</v>
      </c>
      <c r="E143" t="s">
        <v>160</v>
      </c>
      <c r="F143" s="11">
        <v>0</v>
      </c>
      <c r="G143" s="11">
        <v>0</v>
      </c>
      <c r="H143" s="11">
        <v>0</v>
      </c>
      <c r="I143" s="11">
        <v>467928261</v>
      </c>
      <c r="J143" s="11">
        <v>352698704</v>
      </c>
      <c r="K143" s="11">
        <v>6483379751</v>
      </c>
      <c r="L143" s="11">
        <v>408241775</v>
      </c>
      <c r="M143" s="11">
        <v>0</v>
      </c>
      <c r="N143" s="11">
        <v>1194289510</v>
      </c>
      <c r="O143" s="11">
        <v>0</v>
      </c>
      <c r="P143" s="11">
        <v>0</v>
      </c>
      <c r="Q143" s="11">
        <v>1693013573</v>
      </c>
      <c r="R143" s="11">
        <v>635523216</v>
      </c>
      <c r="S143" s="11">
        <v>94130008.158610895</v>
      </c>
      <c r="T143" s="4">
        <v>0</v>
      </c>
      <c r="U143" s="11">
        <v>0</v>
      </c>
      <c r="V143" s="58">
        <v>0</v>
      </c>
      <c r="W143" s="58">
        <v>0</v>
      </c>
      <c r="X143" s="57">
        <v>0</v>
      </c>
      <c r="Y143" s="57">
        <v>0</v>
      </c>
      <c r="Z143" s="57">
        <v>0</v>
      </c>
      <c r="AA143" s="57">
        <v>4.7370412664830171E-2</v>
      </c>
      <c r="AB143" s="57">
        <v>0</v>
      </c>
      <c r="AC143" s="57">
        <v>0</v>
      </c>
    </row>
    <row r="144" spans="2:29">
      <c r="B144" t="s">
        <v>1198</v>
      </c>
      <c r="C144">
        <v>8606</v>
      </c>
      <c r="D144" t="s">
        <v>147</v>
      </c>
      <c r="E144" t="s">
        <v>161</v>
      </c>
      <c r="F144" s="11">
        <v>0</v>
      </c>
      <c r="G144" s="11">
        <v>0</v>
      </c>
      <c r="H144" s="11">
        <v>0</v>
      </c>
      <c r="I144" s="11">
        <v>477303143</v>
      </c>
      <c r="J144" s="11">
        <v>527760248</v>
      </c>
      <c r="K144" s="11">
        <v>8124497979</v>
      </c>
      <c r="L144" s="11">
        <v>331007462</v>
      </c>
      <c r="M144" s="11">
        <v>0</v>
      </c>
      <c r="N144" s="11">
        <v>1390838680</v>
      </c>
      <c r="O144" s="11">
        <v>0</v>
      </c>
      <c r="P144" s="11">
        <v>0</v>
      </c>
      <c r="Q144" s="11">
        <v>893123431</v>
      </c>
      <c r="R144" s="11">
        <v>1815288811</v>
      </c>
      <c r="S144" s="11">
        <v>226690764.43965328</v>
      </c>
      <c r="T144" s="4">
        <v>0</v>
      </c>
      <c r="U144" s="11">
        <v>0</v>
      </c>
      <c r="V144" s="58">
        <v>0</v>
      </c>
      <c r="W144" s="58">
        <v>0</v>
      </c>
      <c r="X144" s="57">
        <v>0</v>
      </c>
      <c r="Y144" s="57">
        <v>0</v>
      </c>
      <c r="Z144" s="57">
        <v>0</v>
      </c>
      <c r="AA144" s="57">
        <v>0</v>
      </c>
      <c r="AB144" s="57">
        <v>0</v>
      </c>
      <c r="AC144" s="57">
        <v>0</v>
      </c>
    </row>
    <row r="145" spans="2:29">
      <c r="B145" t="s">
        <v>1199</v>
      </c>
      <c r="C145">
        <v>8634</v>
      </c>
      <c r="D145" t="s">
        <v>147</v>
      </c>
      <c r="E145" t="s">
        <v>162</v>
      </c>
      <c r="F145" s="11">
        <v>0</v>
      </c>
      <c r="G145" s="11">
        <v>0</v>
      </c>
      <c r="H145" s="11">
        <v>0</v>
      </c>
      <c r="I145" s="11">
        <v>363136064</v>
      </c>
      <c r="J145" s="11">
        <v>512162024</v>
      </c>
      <c r="K145" s="11">
        <v>7211366763</v>
      </c>
      <c r="L145" s="11">
        <v>300478709</v>
      </c>
      <c r="M145" s="11">
        <v>245219700</v>
      </c>
      <c r="N145" s="11">
        <v>1495979370</v>
      </c>
      <c r="O145" s="11">
        <v>0</v>
      </c>
      <c r="P145" s="11">
        <v>0</v>
      </c>
      <c r="Q145" s="11">
        <v>1115273072</v>
      </c>
      <c r="R145" s="11">
        <v>1053848497</v>
      </c>
      <c r="S145" s="11">
        <v>161777729.32456705</v>
      </c>
      <c r="T145" s="4">
        <v>73727215</v>
      </c>
      <c r="U145" s="11">
        <v>0</v>
      </c>
      <c r="V145" s="58">
        <v>0</v>
      </c>
      <c r="W145" s="58">
        <v>0</v>
      </c>
      <c r="X145" s="57">
        <v>0</v>
      </c>
      <c r="Y145" s="57">
        <v>0</v>
      </c>
      <c r="Z145" s="57">
        <v>0</v>
      </c>
      <c r="AA145" s="57">
        <v>0</v>
      </c>
      <c r="AB145" s="57">
        <v>0</v>
      </c>
      <c r="AC145" s="57">
        <v>0</v>
      </c>
    </row>
    <row r="146" spans="2:29">
      <c r="B146" t="s">
        <v>1200</v>
      </c>
      <c r="C146">
        <v>8638</v>
      </c>
      <c r="D146" t="s">
        <v>147</v>
      </c>
      <c r="E146" t="s">
        <v>106</v>
      </c>
      <c r="F146" s="11">
        <v>0</v>
      </c>
      <c r="G146" s="11">
        <v>0</v>
      </c>
      <c r="H146" s="11">
        <v>0</v>
      </c>
      <c r="I146" s="11">
        <v>1555855256</v>
      </c>
      <c r="J146" s="11">
        <v>1403062720</v>
      </c>
      <c r="K146" s="11">
        <v>24908190400</v>
      </c>
      <c r="L146" s="11">
        <v>853676188</v>
      </c>
      <c r="M146" s="11">
        <v>0</v>
      </c>
      <c r="N146" s="11">
        <v>3994169379</v>
      </c>
      <c r="O146" s="11">
        <v>0</v>
      </c>
      <c r="P146" s="11">
        <v>0</v>
      </c>
      <c r="Q146" s="11">
        <v>3181904653</v>
      </c>
      <c r="R146" s="11">
        <v>1157549134</v>
      </c>
      <c r="S146" s="11">
        <v>500919475.84506798</v>
      </c>
      <c r="T146" s="4">
        <v>0</v>
      </c>
      <c r="U146" s="11">
        <v>0</v>
      </c>
      <c r="V146" s="58">
        <v>0</v>
      </c>
      <c r="W146" s="58">
        <v>0</v>
      </c>
      <c r="X146" s="57">
        <v>0</v>
      </c>
      <c r="Y146" s="57">
        <v>0</v>
      </c>
      <c r="Z146" s="57">
        <v>0</v>
      </c>
      <c r="AA146" s="57">
        <v>0</v>
      </c>
      <c r="AB146" s="57">
        <v>0</v>
      </c>
      <c r="AC146" s="57">
        <v>0</v>
      </c>
    </row>
    <row r="147" spans="2:29">
      <c r="B147" t="s">
        <v>1201</v>
      </c>
      <c r="C147">
        <v>8675</v>
      </c>
      <c r="D147" t="s">
        <v>147</v>
      </c>
      <c r="E147" t="s">
        <v>163</v>
      </c>
      <c r="F147" s="11">
        <v>0</v>
      </c>
      <c r="G147" s="11">
        <v>0</v>
      </c>
      <c r="H147" s="11">
        <v>0</v>
      </c>
      <c r="I147" s="11">
        <v>257624846</v>
      </c>
      <c r="J147" s="11">
        <v>302094756</v>
      </c>
      <c r="K147" s="11">
        <v>4673039720</v>
      </c>
      <c r="L147" s="11">
        <v>233259027</v>
      </c>
      <c r="M147" s="11">
        <v>0</v>
      </c>
      <c r="N147" s="11">
        <v>1081633462</v>
      </c>
      <c r="O147" s="11">
        <v>678672300</v>
      </c>
      <c r="P147" s="11">
        <v>912010562</v>
      </c>
      <c r="Q147" s="11">
        <v>540943580</v>
      </c>
      <c r="R147" s="11">
        <v>2066316733</v>
      </c>
      <c r="S147" s="11">
        <v>126270969.3367878</v>
      </c>
      <c r="T147" s="4">
        <v>0</v>
      </c>
      <c r="U147" s="11">
        <v>0</v>
      </c>
      <c r="V147" s="58">
        <v>0</v>
      </c>
      <c r="W147" s="58">
        <v>0</v>
      </c>
      <c r="X147" s="57">
        <v>0</v>
      </c>
      <c r="Y147" s="57">
        <v>0</v>
      </c>
      <c r="Z147" s="57">
        <v>0</v>
      </c>
      <c r="AA147" s="57">
        <v>0</v>
      </c>
      <c r="AB147" s="57">
        <v>0</v>
      </c>
      <c r="AC147" s="57">
        <v>0</v>
      </c>
    </row>
    <row r="148" spans="2:29">
      <c r="B148" t="s">
        <v>1202</v>
      </c>
      <c r="C148">
        <v>8685</v>
      </c>
      <c r="D148" t="s">
        <v>147</v>
      </c>
      <c r="E148" t="s">
        <v>164</v>
      </c>
      <c r="F148" s="11">
        <v>0</v>
      </c>
      <c r="G148" s="11">
        <v>0</v>
      </c>
      <c r="H148" s="11">
        <v>0</v>
      </c>
      <c r="I148" s="11">
        <v>342250580</v>
      </c>
      <c r="J148" s="11">
        <v>267960520</v>
      </c>
      <c r="K148" s="11">
        <v>6785905381</v>
      </c>
      <c r="L148" s="11">
        <v>272898622</v>
      </c>
      <c r="M148" s="11">
        <v>0</v>
      </c>
      <c r="N148" s="11">
        <v>1357545415</v>
      </c>
      <c r="O148" s="11">
        <v>0</v>
      </c>
      <c r="P148" s="11">
        <v>0</v>
      </c>
      <c r="Q148" s="11">
        <v>1014394433</v>
      </c>
      <c r="R148" s="11">
        <v>946470693</v>
      </c>
      <c r="S148" s="11">
        <v>88437653.587560117</v>
      </c>
      <c r="T148" s="4">
        <v>36863608</v>
      </c>
      <c r="U148" s="11">
        <v>0</v>
      </c>
      <c r="V148" s="58">
        <v>0</v>
      </c>
      <c r="W148" s="58">
        <v>0</v>
      </c>
      <c r="X148" s="57">
        <v>0</v>
      </c>
      <c r="Y148" s="57">
        <v>0</v>
      </c>
      <c r="Z148" s="57">
        <v>0</v>
      </c>
      <c r="AA148" s="57">
        <v>0</v>
      </c>
      <c r="AB148" s="57">
        <v>0</v>
      </c>
      <c r="AC148" s="57">
        <v>0</v>
      </c>
    </row>
    <row r="149" spans="2:29">
      <c r="B149" t="s">
        <v>1203</v>
      </c>
      <c r="C149">
        <v>8758</v>
      </c>
      <c r="D149" t="s">
        <v>147</v>
      </c>
      <c r="E149" t="s">
        <v>165</v>
      </c>
      <c r="F149" s="11">
        <v>198444371125</v>
      </c>
      <c r="G149" s="11">
        <v>0</v>
      </c>
      <c r="H149" s="11">
        <v>772201500</v>
      </c>
      <c r="I149" s="11">
        <v>4245141527</v>
      </c>
      <c r="J149" s="11">
        <v>2928319488</v>
      </c>
      <c r="K149" s="11">
        <v>104940475654</v>
      </c>
      <c r="L149" s="11">
        <v>4623085642</v>
      </c>
      <c r="M149" s="11">
        <v>0</v>
      </c>
      <c r="N149" s="11">
        <v>23433936670</v>
      </c>
      <c r="O149" s="11">
        <v>0</v>
      </c>
      <c r="P149" s="11">
        <v>0</v>
      </c>
      <c r="Q149" s="11">
        <v>21155267780</v>
      </c>
      <c r="R149" s="11">
        <v>618259325</v>
      </c>
      <c r="S149" s="11">
        <v>855346478.39999998</v>
      </c>
      <c r="T149" s="4">
        <v>122878692</v>
      </c>
      <c r="U149" s="11">
        <v>0</v>
      </c>
      <c r="V149" s="58">
        <v>2.2243196536481241E-2</v>
      </c>
      <c r="W149" s="58">
        <v>0</v>
      </c>
      <c r="X149" s="57">
        <v>0</v>
      </c>
      <c r="Y149" s="57">
        <v>0</v>
      </c>
      <c r="Z149" s="57">
        <v>0</v>
      </c>
      <c r="AA149" s="57">
        <v>0.13861016330000361</v>
      </c>
      <c r="AB149" s="57">
        <v>0.10068078737941309</v>
      </c>
      <c r="AC149" s="57">
        <v>0</v>
      </c>
    </row>
    <row r="150" spans="2:29">
      <c r="B150" t="s">
        <v>1204</v>
      </c>
      <c r="C150">
        <v>8770</v>
      </c>
      <c r="D150" t="s">
        <v>147</v>
      </c>
      <c r="E150" t="s">
        <v>166</v>
      </c>
      <c r="F150" s="11">
        <v>0</v>
      </c>
      <c r="G150" s="11">
        <v>0</v>
      </c>
      <c r="H150" s="11">
        <v>0</v>
      </c>
      <c r="I150" s="11">
        <v>182232375</v>
      </c>
      <c r="J150" s="11">
        <v>178995372</v>
      </c>
      <c r="K150" s="11">
        <v>3555509302</v>
      </c>
      <c r="L150" s="11">
        <v>150729356</v>
      </c>
      <c r="M150" s="11">
        <v>0</v>
      </c>
      <c r="N150" s="11">
        <v>759690251</v>
      </c>
      <c r="O150" s="11">
        <v>498992433</v>
      </c>
      <c r="P150" s="11">
        <v>593654771</v>
      </c>
      <c r="Q150" s="11">
        <v>397675715</v>
      </c>
      <c r="R150" s="11">
        <v>1423090439</v>
      </c>
      <c r="S150" s="11">
        <v>79517902.5</v>
      </c>
      <c r="T150" s="4">
        <v>122878692</v>
      </c>
      <c r="U150" s="11">
        <v>0</v>
      </c>
      <c r="V150" s="58">
        <v>0</v>
      </c>
      <c r="W150" s="58">
        <v>0</v>
      </c>
      <c r="X150" s="57">
        <v>0</v>
      </c>
      <c r="Y150" s="57">
        <v>0.1139021588019883</v>
      </c>
      <c r="Z150" s="57">
        <v>0</v>
      </c>
      <c r="AA150" s="57">
        <v>0.15967802029481556</v>
      </c>
      <c r="AB150" s="57">
        <v>0.18785211861808265</v>
      </c>
      <c r="AC150" s="57">
        <v>0</v>
      </c>
    </row>
    <row r="151" spans="2:29">
      <c r="B151" t="s">
        <v>1205</v>
      </c>
      <c r="C151">
        <v>8832</v>
      </c>
      <c r="D151" t="s">
        <v>147</v>
      </c>
      <c r="E151" t="s">
        <v>167</v>
      </c>
      <c r="F151" s="11">
        <v>0</v>
      </c>
      <c r="G151" s="11">
        <v>0</v>
      </c>
      <c r="H151" s="11">
        <v>0</v>
      </c>
      <c r="I151" s="11">
        <v>196828590</v>
      </c>
      <c r="J151" s="11">
        <v>175600308</v>
      </c>
      <c r="K151" s="11">
        <v>2879732956</v>
      </c>
      <c r="L151" s="11">
        <v>226722920</v>
      </c>
      <c r="M151" s="11">
        <v>0</v>
      </c>
      <c r="N151" s="11">
        <v>946133039</v>
      </c>
      <c r="O151" s="11">
        <v>746456446</v>
      </c>
      <c r="P151" s="11">
        <v>443951966</v>
      </c>
      <c r="Q151" s="11">
        <v>595512145</v>
      </c>
      <c r="R151" s="11">
        <v>1018160396</v>
      </c>
      <c r="S151" s="11">
        <v>56411106.117380381</v>
      </c>
      <c r="T151" s="4">
        <v>0</v>
      </c>
      <c r="U151" s="11">
        <v>0</v>
      </c>
      <c r="V151" s="58">
        <v>0</v>
      </c>
      <c r="W151" s="58">
        <v>0</v>
      </c>
      <c r="X151" s="57">
        <v>0</v>
      </c>
      <c r="Y151" s="57">
        <v>0</v>
      </c>
      <c r="Z151" s="57">
        <v>0</v>
      </c>
      <c r="AA151" s="57">
        <v>0</v>
      </c>
      <c r="AB151" s="57">
        <v>0</v>
      </c>
      <c r="AC151" s="57">
        <v>0</v>
      </c>
    </row>
    <row r="152" spans="2:29">
      <c r="B152" t="s">
        <v>1206</v>
      </c>
      <c r="C152">
        <v>8849</v>
      </c>
      <c r="D152" t="s">
        <v>147</v>
      </c>
      <c r="E152" t="s">
        <v>168</v>
      </c>
      <c r="F152" s="11">
        <v>0</v>
      </c>
      <c r="G152" s="11">
        <v>0</v>
      </c>
      <c r="H152" s="11">
        <v>0</v>
      </c>
      <c r="I152" s="11">
        <v>119473165</v>
      </c>
      <c r="J152" s="11">
        <v>122062720</v>
      </c>
      <c r="K152" s="11">
        <v>2427610809</v>
      </c>
      <c r="L152" s="11">
        <v>140994589</v>
      </c>
      <c r="M152" s="11">
        <v>148080549</v>
      </c>
      <c r="N152" s="11">
        <v>742962686</v>
      </c>
      <c r="O152" s="11">
        <v>522621863</v>
      </c>
      <c r="P152" s="11">
        <v>463784009</v>
      </c>
      <c r="Q152" s="11">
        <v>416181615</v>
      </c>
      <c r="R152" s="11">
        <v>1111768357</v>
      </c>
      <c r="S152" s="11">
        <v>44228817.899999999</v>
      </c>
      <c r="T152" s="4">
        <v>0</v>
      </c>
      <c r="U152" s="11">
        <v>0</v>
      </c>
      <c r="V152" s="58">
        <v>0</v>
      </c>
      <c r="W152" s="58">
        <v>0</v>
      </c>
      <c r="X152" s="57">
        <v>0</v>
      </c>
      <c r="Y152" s="57">
        <v>0.16536379114356226</v>
      </c>
      <c r="Z152" s="57">
        <v>0</v>
      </c>
      <c r="AA152" s="57">
        <v>0.20848114316317062</v>
      </c>
      <c r="AB152" s="57">
        <v>0.21413797105474092</v>
      </c>
      <c r="AC152" s="57">
        <v>0</v>
      </c>
    </row>
    <row r="153" spans="2:29">
      <c r="B153" t="s">
        <v>1207</v>
      </c>
      <c r="C153">
        <v>11001</v>
      </c>
      <c r="D153" t="s">
        <v>169</v>
      </c>
      <c r="E153" t="s">
        <v>169</v>
      </c>
      <c r="F153" s="11">
        <v>2193523569040</v>
      </c>
      <c r="G153" s="11">
        <v>53462370789</v>
      </c>
      <c r="H153" s="11">
        <v>6687335200</v>
      </c>
      <c r="I153" s="11">
        <v>51994932257</v>
      </c>
      <c r="J153" s="11">
        <v>43607890944</v>
      </c>
      <c r="K153" s="11">
        <v>548486373063</v>
      </c>
      <c r="L153" s="11">
        <v>90129877148</v>
      </c>
      <c r="M153" s="11">
        <v>0</v>
      </c>
      <c r="N153" s="11">
        <v>99302332839</v>
      </c>
      <c r="O153" s="11">
        <v>0</v>
      </c>
      <c r="P153" s="11">
        <v>0</v>
      </c>
      <c r="Q153" s="11">
        <v>245014384098</v>
      </c>
      <c r="R153" s="11">
        <v>236406263</v>
      </c>
      <c r="S153" s="11">
        <v>6864503199.5669651</v>
      </c>
      <c r="T153" s="4">
        <v>0</v>
      </c>
      <c r="U153" s="11">
        <v>0</v>
      </c>
      <c r="V153" s="58">
        <v>0</v>
      </c>
      <c r="W153" s="58">
        <v>0</v>
      </c>
      <c r="X153" s="57">
        <v>0</v>
      </c>
      <c r="Y153" s="57">
        <v>0</v>
      </c>
      <c r="Z153" s="57">
        <v>0</v>
      </c>
      <c r="AA153" s="57">
        <v>5.0878186759375318E-2</v>
      </c>
      <c r="AB153" s="57">
        <v>0</v>
      </c>
      <c r="AC153" s="57">
        <v>0</v>
      </c>
    </row>
    <row r="154" spans="2:29">
      <c r="B154" t="s">
        <v>1208</v>
      </c>
      <c r="C154">
        <v>13001</v>
      </c>
      <c r="D154" t="s">
        <v>42</v>
      </c>
      <c r="E154" t="s">
        <v>170</v>
      </c>
      <c r="F154" s="11">
        <v>437926334104</v>
      </c>
      <c r="G154" s="11">
        <v>0</v>
      </c>
      <c r="H154" s="11">
        <v>1620388880</v>
      </c>
      <c r="I154" s="11">
        <v>9803358469</v>
      </c>
      <c r="J154" s="11">
        <v>10864536064</v>
      </c>
      <c r="K154" s="11">
        <v>215138306138</v>
      </c>
      <c r="L154" s="11">
        <v>7518159311</v>
      </c>
      <c r="M154" s="11">
        <v>0</v>
      </c>
      <c r="N154" s="11">
        <v>27931995136</v>
      </c>
      <c r="O154" s="11">
        <v>0</v>
      </c>
      <c r="P154" s="11">
        <v>0</v>
      </c>
      <c r="Q154" s="11">
        <v>32618324147</v>
      </c>
      <c r="R154" s="11">
        <v>788826416</v>
      </c>
      <c r="S154" s="11">
        <v>3012095233.8318014</v>
      </c>
      <c r="T154" s="4">
        <v>0</v>
      </c>
      <c r="U154" s="11">
        <v>0</v>
      </c>
      <c r="V154" s="58">
        <v>0</v>
      </c>
      <c r="W154" s="58">
        <v>0</v>
      </c>
      <c r="X154" s="57">
        <v>0</v>
      </c>
      <c r="Y154" s="57">
        <v>0</v>
      </c>
      <c r="Z154" s="57">
        <v>0</v>
      </c>
      <c r="AA154" s="57">
        <v>0</v>
      </c>
      <c r="AB154" s="57">
        <v>0</v>
      </c>
      <c r="AC154" s="57">
        <v>0</v>
      </c>
    </row>
    <row r="155" spans="2:29">
      <c r="B155" t="s">
        <v>1209</v>
      </c>
      <c r="C155">
        <v>13006</v>
      </c>
      <c r="D155" t="s">
        <v>42</v>
      </c>
      <c r="E155" t="s">
        <v>171</v>
      </c>
      <c r="F155" s="11">
        <v>0</v>
      </c>
      <c r="G155" s="11">
        <v>0</v>
      </c>
      <c r="H155" s="11">
        <v>0</v>
      </c>
      <c r="I155" s="11">
        <v>553568890</v>
      </c>
      <c r="J155" s="11">
        <v>911821920</v>
      </c>
      <c r="K155" s="11">
        <v>7556475560</v>
      </c>
      <c r="L155" s="11">
        <v>453318883</v>
      </c>
      <c r="M155" s="11">
        <v>423355615</v>
      </c>
      <c r="N155" s="11">
        <v>2009196762</v>
      </c>
      <c r="O155" s="11">
        <v>0</v>
      </c>
      <c r="P155" s="11">
        <v>0</v>
      </c>
      <c r="Q155" s="11">
        <v>789050986</v>
      </c>
      <c r="R155" s="11">
        <v>3395058147</v>
      </c>
      <c r="S155" s="11">
        <v>435320508.47231615</v>
      </c>
      <c r="T155" s="4">
        <v>0</v>
      </c>
      <c r="U155" s="11">
        <v>0</v>
      </c>
      <c r="V155" s="58">
        <v>0</v>
      </c>
      <c r="W155" s="58">
        <v>0</v>
      </c>
      <c r="X155" s="57">
        <v>0</v>
      </c>
      <c r="Y155" s="57">
        <v>0</v>
      </c>
      <c r="Z155" s="57">
        <v>0</v>
      </c>
      <c r="AA155" s="57">
        <v>0</v>
      </c>
      <c r="AB155" s="57">
        <v>0</v>
      </c>
      <c r="AC155" s="57">
        <v>0</v>
      </c>
    </row>
    <row r="156" spans="2:29">
      <c r="B156" t="s">
        <v>1210</v>
      </c>
      <c r="C156">
        <v>13030</v>
      </c>
      <c r="D156" t="s">
        <v>42</v>
      </c>
      <c r="E156" t="s">
        <v>172</v>
      </c>
      <c r="F156" s="11">
        <v>0</v>
      </c>
      <c r="G156" s="11">
        <v>0</v>
      </c>
      <c r="H156" s="11">
        <v>0</v>
      </c>
      <c r="I156" s="11">
        <v>199135347</v>
      </c>
      <c r="J156" s="11">
        <v>330291140</v>
      </c>
      <c r="K156" s="11">
        <v>3419613456</v>
      </c>
      <c r="L156" s="11">
        <v>307079546</v>
      </c>
      <c r="M156" s="11">
        <v>374730753</v>
      </c>
      <c r="N156" s="11">
        <v>1332986467</v>
      </c>
      <c r="O156" s="11">
        <v>471607328</v>
      </c>
      <c r="P156" s="11">
        <v>1560331988</v>
      </c>
      <c r="Q156" s="11">
        <v>371169983</v>
      </c>
      <c r="R156" s="11">
        <v>3490178594</v>
      </c>
      <c r="S156" s="11">
        <v>178669232.71719587</v>
      </c>
      <c r="T156" s="4">
        <v>208893776</v>
      </c>
      <c r="U156" s="11">
        <v>0</v>
      </c>
      <c r="V156" s="58">
        <v>0</v>
      </c>
      <c r="W156" s="58">
        <v>0</v>
      </c>
      <c r="X156" s="57">
        <v>0</v>
      </c>
      <c r="Y156" s="57">
        <v>0</v>
      </c>
      <c r="Z156" s="57">
        <v>0</v>
      </c>
      <c r="AA156" s="57">
        <v>0</v>
      </c>
      <c r="AB156" s="57">
        <v>0</v>
      </c>
      <c r="AC156" s="57">
        <v>0</v>
      </c>
    </row>
    <row r="157" spans="2:29">
      <c r="B157" t="s">
        <v>1211</v>
      </c>
      <c r="C157">
        <v>13042</v>
      </c>
      <c r="D157" t="s">
        <v>42</v>
      </c>
      <c r="E157" t="s">
        <v>173</v>
      </c>
      <c r="F157" s="11">
        <v>0</v>
      </c>
      <c r="G157" s="11">
        <v>0</v>
      </c>
      <c r="H157" s="11">
        <v>0</v>
      </c>
      <c r="I157" s="11">
        <v>154904139</v>
      </c>
      <c r="J157" s="11">
        <v>207799960</v>
      </c>
      <c r="K157" s="11">
        <v>2681258369</v>
      </c>
      <c r="L157" s="11">
        <v>222754923</v>
      </c>
      <c r="M157" s="11">
        <v>243722876</v>
      </c>
      <c r="N157" s="11">
        <v>1234162184</v>
      </c>
      <c r="O157" s="11">
        <v>635500243</v>
      </c>
      <c r="P157" s="11">
        <v>972601394</v>
      </c>
      <c r="Q157" s="11">
        <v>516797340</v>
      </c>
      <c r="R157" s="11">
        <v>2197185613</v>
      </c>
      <c r="S157" s="11">
        <v>93305503.082471699</v>
      </c>
      <c r="T157" s="4">
        <v>110590823</v>
      </c>
      <c r="U157" s="11">
        <v>0</v>
      </c>
      <c r="V157" s="58">
        <v>7.0766053441535054E-2</v>
      </c>
      <c r="W157" s="58">
        <v>0.29537291921121012</v>
      </c>
      <c r="X157" s="57">
        <v>0.49960835341490184</v>
      </c>
      <c r="Y157" s="57">
        <v>0</v>
      </c>
      <c r="Z157" s="57">
        <v>0.51786821890375834</v>
      </c>
      <c r="AA157" s="57">
        <v>0</v>
      </c>
      <c r="AB157" s="57">
        <v>0</v>
      </c>
      <c r="AC157" s="57">
        <v>0</v>
      </c>
    </row>
    <row r="158" spans="2:29">
      <c r="B158" t="s">
        <v>1212</v>
      </c>
      <c r="C158">
        <v>13052</v>
      </c>
      <c r="D158" t="s">
        <v>42</v>
      </c>
      <c r="E158" t="s">
        <v>174</v>
      </c>
      <c r="F158" s="11">
        <v>0</v>
      </c>
      <c r="G158" s="11">
        <v>0</v>
      </c>
      <c r="H158" s="11">
        <v>0</v>
      </c>
      <c r="I158" s="11">
        <v>1096621703</v>
      </c>
      <c r="J158" s="11">
        <v>1310637056</v>
      </c>
      <c r="K158" s="11">
        <v>20365121912</v>
      </c>
      <c r="L158" s="11">
        <v>666854948</v>
      </c>
      <c r="M158" s="11">
        <v>459258214</v>
      </c>
      <c r="N158" s="11">
        <v>3376814990</v>
      </c>
      <c r="O158" s="11">
        <v>0</v>
      </c>
      <c r="P158" s="11">
        <v>0</v>
      </c>
      <c r="Q158" s="11">
        <v>2339228045</v>
      </c>
      <c r="R158" s="11">
        <v>1715667895</v>
      </c>
      <c r="S158" s="11">
        <v>512739152.24887937</v>
      </c>
      <c r="T158" s="4">
        <v>0</v>
      </c>
      <c r="U158" s="11">
        <v>0</v>
      </c>
      <c r="V158" s="58">
        <v>0</v>
      </c>
      <c r="W158" s="58">
        <v>0</v>
      </c>
      <c r="X158" s="57">
        <v>0</v>
      </c>
      <c r="Y158" s="57">
        <v>0</v>
      </c>
      <c r="Z158" s="57">
        <v>0</v>
      </c>
      <c r="AA158" s="57">
        <v>0</v>
      </c>
      <c r="AB158" s="57">
        <v>0</v>
      </c>
      <c r="AC158" s="57">
        <v>0</v>
      </c>
    </row>
    <row r="159" spans="2:29">
      <c r="B159" t="s">
        <v>1213</v>
      </c>
      <c r="C159">
        <v>13062</v>
      </c>
      <c r="D159" t="s">
        <v>42</v>
      </c>
      <c r="E159" t="s">
        <v>175</v>
      </c>
      <c r="F159" s="11">
        <v>0</v>
      </c>
      <c r="G159" s="11">
        <v>0</v>
      </c>
      <c r="H159" s="11">
        <v>0</v>
      </c>
      <c r="I159" s="11">
        <v>149651129</v>
      </c>
      <c r="J159" s="11">
        <v>234108392</v>
      </c>
      <c r="K159" s="11">
        <v>2957493522</v>
      </c>
      <c r="L159" s="11">
        <v>217477140</v>
      </c>
      <c r="M159" s="11">
        <v>0</v>
      </c>
      <c r="N159" s="11">
        <v>989976741</v>
      </c>
      <c r="O159" s="11">
        <v>352235971</v>
      </c>
      <c r="P159" s="11">
        <v>1136259839</v>
      </c>
      <c r="Q159" s="11">
        <v>278068092</v>
      </c>
      <c r="R159" s="11">
        <v>2565135454</v>
      </c>
      <c r="S159" s="11">
        <v>100690416.74976903</v>
      </c>
      <c r="T159" s="4">
        <v>0</v>
      </c>
      <c r="U159" s="11">
        <v>0</v>
      </c>
      <c r="V159" s="58">
        <v>0</v>
      </c>
      <c r="W159" s="58">
        <v>0</v>
      </c>
      <c r="X159" s="57">
        <v>0</v>
      </c>
      <c r="Y159" s="57">
        <v>0</v>
      </c>
      <c r="Z159" s="57">
        <v>0</v>
      </c>
      <c r="AA159" s="57">
        <v>0</v>
      </c>
      <c r="AB159" s="57">
        <v>0</v>
      </c>
      <c r="AC159" s="57">
        <v>0</v>
      </c>
    </row>
    <row r="160" spans="2:29">
      <c r="B160" t="s">
        <v>1214</v>
      </c>
      <c r="C160">
        <v>13074</v>
      </c>
      <c r="D160" t="s">
        <v>42</v>
      </c>
      <c r="E160" t="s">
        <v>176</v>
      </c>
      <c r="F160" s="11">
        <v>0</v>
      </c>
      <c r="G160" s="11">
        <v>0</v>
      </c>
      <c r="H160" s="11">
        <v>0</v>
      </c>
      <c r="I160" s="11">
        <v>404355942</v>
      </c>
      <c r="J160" s="11">
        <v>565678088</v>
      </c>
      <c r="K160" s="11">
        <v>5463235185</v>
      </c>
      <c r="L160" s="11">
        <v>306783324</v>
      </c>
      <c r="M160" s="11">
        <v>335014154</v>
      </c>
      <c r="N160" s="11">
        <v>1360062568</v>
      </c>
      <c r="O160" s="11">
        <v>617003689</v>
      </c>
      <c r="P160" s="11">
        <v>1277295135</v>
      </c>
      <c r="Q160" s="11">
        <v>485914075</v>
      </c>
      <c r="R160" s="11">
        <v>2881293923</v>
      </c>
      <c r="S160" s="11">
        <v>284823178.59364569</v>
      </c>
      <c r="T160" s="4">
        <v>491514767</v>
      </c>
      <c r="U160" s="11">
        <v>0</v>
      </c>
      <c r="V160" s="58">
        <v>0</v>
      </c>
      <c r="W160" s="58">
        <v>5.3787793694463969E-4</v>
      </c>
      <c r="X160" s="57">
        <v>0</v>
      </c>
      <c r="Y160" s="57">
        <v>0</v>
      </c>
      <c r="Z160" s="57">
        <v>0</v>
      </c>
      <c r="AA160" s="57">
        <v>0</v>
      </c>
      <c r="AB160" s="57">
        <v>0</v>
      </c>
      <c r="AC160" s="57">
        <v>0</v>
      </c>
    </row>
    <row r="161" spans="2:29">
      <c r="B161" t="s">
        <v>1215</v>
      </c>
      <c r="C161">
        <v>13140</v>
      </c>
      <c r="D161" t="s">
        <v>42</v>
      </c>
      <c r="E161" t="s">
        <v>177</v>
      </c>
      <c r="F161" s="11">
        <v>0</v>
      </c>
      <c r="G161" s="11">
        <v>0</v>
      </c>
      <c r="H161" s="11">
        <v>0</v>
      </c>
      <c r="I161" s="11">
        <v>504138666</v>
      </c>
      <c r="J161" s="11">
        <v>757202984</v>
      </c>
      <c r="K161" s="11">
        <v>8020446936</v>
      </c>
      <c r="L161" s="11">
        <v>338501472</v>
      </c>
      <c r="M161" s="11">
        <v>0</v>
      </c>
      <c r="N161" s="11">
        <v>1568564845</v>
      </c>
      <c r="O161" s="11">
        <v>924115137</v>
      </c>
      <c r="P161" s="11">
        <v>1117285825</v>
      </c>
      <c r="Q161" s="11">
        <v>732700441</v>
      </c>
      <c r="R161" s="11">
        <v>2529377322</v>
      </c>
      <c r="S161" s="11">
        <v>323549754.53033447</v>
      </c>
      <c r="T161" s="4">
        <v>172030168</v>
      </c>
      <c r="U161" s="11">
        <v>0</v>
      </c>
      <c r="V161" s="58">
        <v>0</v>
      </c>
      <c r="W161" s="58">
        <v>0</v>
      </c>
      <c r="X161" s="57">
        <v>0</v>
      </c>
      <c r="Y161" s="57">
        <v>0</v>
      </c>
      <c r="Z161" s="57">
        <v>0</v>
      </c>
      <c r="AA161" s="57">
        <v>0</v>
      </c>
      <c r="AB161" s="57">
        <v>0</v>
      </c>
      <c r="AC161" s="57">
        <v>0</v>
      </c>
    </row>
    <row r="162" spans="2:29">
      <c r="B162" t="s">
        <v>1216</v>
      </c>
      <c r="C162">
        <v>13160</v>
      </c>
      <c r="D162" t="s">
        <v>42</v>
      </c>
      <c r="E162" t="s">
        <v>178</v>
      </c>
      <c r="F162" s="11">
        <v>0</v>
      </c>
      <c r="G162" s="11">
        <v>0</v>
      </c>
      <c r="H162" s="11">
        <v>0</v>
      </c>
      <c r="I162" s="11">
        <v>166885314</v>
      </c>
      <c r="J162" s="11">
        <v>214997304</v>
      </c>
      <c r="K162" s="11">
        <v>2023996443</v>
      </c>
      <c r="L162" s="11">
        <v>217332745</v>
      </c>
      <c r="M162" s="11">
        <v>0</v>
      </c>
      <c r="N162" s="11">
        <v>912611035</v>
      </c>
      <c r="O162" s="11">
        <v>349701338</v>
      </c>
      <c r="P162" s="11">
        <v>1069781977</v>
      </c>
      <c r="Q162" s="11">
        <v>276769437</v>
      </c>
      <c r="R162" s="11">
        <v>2412450442</v>
      </c>
      <c r="S162" s="11">
        <v>108014214.31540282</v>
      </c>
      <c r="T162" s="4">
        <v>208893776</v>
      </c>
      <c r="U162" s="11">
        <v>0</v>
      </c>
      <c r="V162" s="58">
        <v>0</v>
      </c>
      <c r="W162" s="58">
        <v>0</v>
      </c>
      <c r="X162" s="57">
        <v>0</v>
      </c>
      <c r="Y162" s="57">
        <v>0</v>
      </c>
      <c r="Z162" s="57">
        <v>0</v>
      </c>
      <c r="AA162" s="57">
        <v>0</v>
      </c>
      <c r="AB162" s="57">
        <v>0</v>
      </c>
      <c r="AC162" s="57">
        <v>0</v>
      </c>
    </row>
    <row r="163" spans="2:29">
      <c r="B163" t="s">
        <v>1217</v>
      </c>
      <c r="C163">
        <v>13188</v>
      </c>
      <c r="D163" t="s">
        <v>42</v>
      </c>
      <c r="E163" t="s">
        <v>179</v>
      </c>
      <c r="F163" s="11">
        <v>0</v>
      </c>
      <c r="G163" s="11">
        <v>0</v>
      </c>
      <c r="H163" s="11">
        <v>0</v>
      </c>
      <c r="I163" s="11">
        <v>272648818</v>
      </c>
      <c r="J163" s="11">
        <v>343277932</v>
      </c>
      <c r="K163" s="11">
        <v>4554177141</v>
      </c>
      <c r="L163" s="11">
        <v>233493634</v>
      </c>
      <c r="M163" s="11">
        <v>257903315</v>
      </c>
      <c r="N163" s="11">
        <v>1011245837</v>
      </c>
      <c r="O163" s="11">
        <v>567848139</v>
      </c>
      <c r="P163" s="11">
        <v>919438310</v>
      </c>
      <c r="Q163" s="11">
        <v>451842630</v>
      </c>
      <c r="R163" s="11">
        <v>2083656836</v>
      </c>
      <c r="S163" s="11">
        <v>151905129.76751423</v>
      </c>
      <c r="T163" s="4">
        <v>233469514</v>
      </c>
      <c r="U163" s="11">
        <v>0</v>
      </c>
      <c r="V163" s="58">
        <v>0</v>
      </c>
      <c r="W163" s="58">
        <v>0</v>
      </c>
      <c r="X163" s="57">
        <v>0</v>
      </c>
      <c r="Y163" s="57">
        <v>0</v>
      </c>
      <c r="Z163" s="57">
        <v>0</v>
      </c>
      <c r="AA163" s="57">
        <v>0</v>
      </c>
      <c r="AB163" s="57">
        <v>0</v>
      </c>
      <c r="AC163" s="57">
        <v>0</v>
      </c>
    </row>
    <row r="164" spans="2:29">
      <c r="B164" t="s">
        <v>1218</v>
      </c>
      <c r="C164">
        <v>13212</v>
      </c>
      <c r="D164" t="s">
        <v>42</v>
      </c>
      <c r="E164" t="s">
        <v>180</v>
      </c>
      <c r="F164" s="11">
        <v>0</v>
      </c>
      <c r="G164" s="11">
        <v>0</v>
      </c>
      <c r="H164" s="11">
        <v>0</v>
      </c>
      <c r="I164" s="11">
        <v>339989250</v>
      </c>
      <c r="J164" s="11">
        <v>355434948</v>
      </c>
      <c r="K164" s="11">
        <v>5310306072</v>
      </c>
      <c r="L164" s="11">
        <v>279844868</v>
      </c>
      <c r="M164" s="11">
        <v>0</v>
      </c>
      <c r="N164" s="11">
        <v>962055946</v>
      </c>
      <c r="O164" s="11">
        <v>653344926</v>
      </c>
      <c r="P164" s="11">
        <v>844012535</v>
      </c>
      <c r="Q164" s="11">
        <v>520098218</v>
      </c>
      <c r="R164" s="11">
        <v>1938255644</v>
      </c>
      <c r="S164" s="11">
        <v>160724943</v>
      </c>
      <c r="T164" s="4">
        <v>294908860</v>
      </c>
      <c r="U164" s="11">
        <v>0</v>
      </c>
      <c r="V164" s="58">
        <v>0</v>
      </c>
      <c r="W164" s="58">
        <v>0</v>
      </c>
      <c r="X164" s="57">
        <v>0</v>
      </c>
      <c r="Y164" s="57">
        <v>0</v>
      </c>
      <c r="Z164" s="57">
        <v>0</v>
      </c>
      <c r="AA164" s="57">
        <v>0</v>
      </c>
      <c r="AB164" s="57">
        <v>6.6040410808902597E-4</v>
      </c>
      <c r="AC164" s="57">
        <v>0</v>
      </c>
    </row>
    <row r="165" spans="2:29">
      <c r="B165" t="s">
        <v>1219</v>
      </c>
      <c r="C165">
        <v>13222</v>
      </c>
      <c r="D165" t="s">
        <v>42</v>
      </c>
      <c r="E165" t="s">
        <v>181</v>
      </c>
      <c r="F165" s="11">
        <v>0</v>
      </c>
      <c r="G165" s="11">
        <v>0</v>
      </c>
      <c r="H165" s="11">
        <v>0</v>
      </c>
      <c r="I165" s="11">
        <v>242760080</v>
      </c>
      <c r="J165" s="11">
        <v>636949088</v>
      </c>
      <c r="K165" s="11">
        <v>4122050568</v>
      </c>
      <c r="L165" s="11">
        <v>377557441</v>
      </c>
      <c r="M165" s="11">
        <v>0</v>
      </c>
      <c r="N165" s="11">
        <v>1862852540</v>
      </c>
      <c r="O165" s="11">
        <v>614560497</v>
      </c>
      <c r="P165" s="11">
        <v>2228773969</v>
      </c>
      <c r="Q165" s="11">
        <v>488645604</v>
      </c>
      <c r="R165" s="11">
        <v>4950416111</v>
      </c>
      <c r="S165" s="11">
        <v>318446351.02673715</v>
      </c>
      <c r="T165" s="4">
        <v>0</v>
      </c>
      <c r="U165" s="11">
        <v>0</v>
      </c>
      <c r="V165" s="58">
        <v>0</v>
      </c>
      <c r="W165" s="58">
        <v>0</v>
      </c>
      <c r="X165" s="57">
        <v>0</v>
      </c>
      <c r="Y165" s="57">
        <v>0</v>
      </c>
      <c r="Z165" s="57">
        <v>0</v>
      </c>
      <c r="AA165" s="57">
        <v>0</v>
      </c>
      <c r="AB165" s="57">
        <v>0</v>
      </c>
      <c r="AC165" s="57">
        <v>0</v>
      </c>
    </row>
    <row r="166" spans="2:29">
      <c r="B166" t="s">
        <v>1220</v>
      </c>
      <c r="C166">
        <v>13244</v>
      </c>
      <c r="D166" t="s">
        <v>42</v>
      </c>
      <c r="E166" t="s">
        <v>182</v>
      </c>
      <c r="F166" s="11">
        <v>0</v>
      </c>
      <c r="G166" s="11">
        <v>0</v>
      </c>
      <c r="H166" s="11">
        <v>0</v>
      </c>
      <c r="I166" s="11">
        <v>1246057714</v>
      </c>
      <c r="J166" s="11">
        <v>2105987776</v>
      </c>
      <c r="K166" s="11">
        <v>24932999724</v>
      </c>
      <c r="L166" s="11">
        <v>780605089</v>
      </c>
      <c r="M166" s="11">
        <v>0</v>
      </c>
      <c r="N166" s="11">
        <v>4938195605</v>
      </c>
      <c r="O166" s="11">
        <v>0</v>
      </c>
      <c r="P166" s="11">
        <v>0</v>
      </c>
      <c r="Q166" s="11">
        <v>2304331756</v>
      </c>
      <c r="R166" s="11">
        <v>2676743599</v>
      </c>
      <c r="S166" s="11">
        <v>888072132.92413151</v>
      </c>
      <c r="T166" s="4">
        <v>0</v>
      </c>
      <c r="U166" s="11">
        <v>0</v>
      </c>
      <c r="V166" s="58">
        <v>4.9449361711757941E-2</v>
      </c>
      <c r="W166" s="58">
        <v>0</v>
      </c>
      <c r="X166" s="57">
        <v>0</v>
      </c>
      <c r="Y166" s="57">
        <v>0</v>
      </c>
      <c r="Z166" s="57">
        <v>0</v>
      </c>
      <c r="AA166" s="57">
        <v>0</v>
      </c>
      <c r="AB166" s="57">
        <v>0</v>
      </c>
      <c r="AC166" s="57">
        <v>0</v>
      </c>
    </row>
    <row r="167" spans="2:29">
      <c r="B167" t="s">
        <v>1221</v>
      </c>
      <c r="C167">
        <v>13248</v>
      </c>
      <c r="D167" t="s">
        <v>42</v>
      </c>
      <c r="E167" t="s">
        <v>183</v>
      </c>
      <c r="F167" s="11">
        <v>0</v>
      </c>
      <c r="G167" s="11">
        <v>0</v>
      </c>
      <c r="H167" s="11">
        <v>0</v>
      </c>
      <c r="I167" s="11">
        <v>130509742</v>
      </c>
      <c r="J167" s="11">
        <v>141087098</v>
      </c>
      <c r="K167" s="11">
        <v>2645340393</v>
      </c>
      <c r="L167" s="11">
        <v>184578081</v>
      </c>
      <c r="M167" s="11">
        <v>0</v>
      </c>
      <c r="N167" s="11">
        <v>710063917</v>
      </c>
      <c r="O167" s="11">
        <v>357483815</v>
      </c>
      <c r="P167" s="11">
        <v>801188040</v>
      </c>
      <c r="Q167" s="11">
        <v>284148425</v>
      </c>
      <c r="R167" s="11">
        <v>1823750028</v>
      </c>
      <c r="S167" s="11">
        <v>62004363.896637224</v>
      </c>
      <c r="T167" s="4">
        <v>393211814</v>
      </c>
      <c r="U167" s="11">
        <v>0</v>
      </c>
      <c r="V167" s="58">
        <v>0</v>
      </c>
      <c r="W167" s="58">
        <v>0</v>
      </c>
      <c r="X167" s="57">
        <v>0</v>
      </c>
      <c r="Y167" s="57">
        <v>0</v>
      </c>
      <c r="Z167" s="57">
        <v>0</v>
      </c>
      <c r="AA167" s="57">
        <v>0</v>
      </c>
      <c r="AB167" s="57">
        <v>0</v>
      </c>
      <c r="AC167" s="57">
        <v>0</v>
      </c>
    </row>
    <row r="168" spans="2:29">
      <c r="B168" t="s">
        <v>1222</v>
      </c>
      <c r="C168">
        <v>13268</v>
      </c>
      <c r="D168" t="s">
        <v>42</v>
      </c>
      <c r="E168" t="s">
        <v>184</v>
      </c>
      <c r="F168" s="11">
        <v>0</v>
      </c>
      <c r="G168" s="11">
        <v>0</v>
      </c>
      <c r="H168" s="11">
        <v>0</v>
      </c>
      <c r="I168" s="11">
        <v>179403289</v>
      </c>
      <c r="J168" s="11">
        <v>261642576</v>
      </c>
      <c r="K168" s="11">
        <v>2419834752</v>
      </c>
      <c r="L168" s="11">
        <v>239845028</v>
      </c>
      <c r="M168" s="11">
        <v>306606146</v>
      </c>
      <c r="N168" s="11">
        <v>1035485611</v>
      </c>
      <c r="O168" s="11">
        <v>328849890</v>
      </c>
      <c r="P168" s="11">
        <v>1273564482</v>
      </c>
      <c r="Q168" s="11">
        <v>258787051</v>
      </c>
      <c r="R168" s="11">
        <v>2870935077</v>
      </c>
      <c r="S168" s="11">
        <v>127516366.19649655</v>
      </c>
      <c r="T168" s="4">
        <v>368636075</v>
      </c>
      <c r="U168" s="11">
        <v>0</v>
      </c>
      <c r="V168" s="58">
        <v>0</v>
      </c>
      <c r="W168" s="58">
        <v>0</v>
      </c>
      <c r="X168" s="57">
        <v>0</v>
      </c>
      <c r="Y168" s="57">
        <v>0</v>
      </c>
      <c r="Z168" s="57">
        <v>8.6472641940651035E-5</v>
      </c>
      <c r="AA168" s="57">
        <v>0</v>
      </c>
      <c r="AB168" s="57">
        <v>0</v>
      </c>
      <c r="AC168" s="57">
        <v>0</v>
      </c>
    </row>
    <row r="169" spans="2:29">
      <c r="B169" t="s">
        <v>1223</v>
      </c>
      <c r="C169">
        <v>13300</v>
      </c>
      <c r="D169" t="s">
        <v>42</v>
      </c>
      <c r="E169" t="s">
        <v>185</v>
      </c>
      <c r="F169" s="11">
        <v>0</v>
      </c>
      <c r="G169" s="11">
        <v>0</v>
      </c>
      <c r="H169" s="11">
        <v>0</v>
      </c>
      <c r="I169" s="11">
        <v>286325066</v>
      </c>
      <c r="J169" s="11">
        <v>494227136</v>
      </c>
      <c r="K169" s="11">
        <v>4190553923</v>
      </c>
      <c r="L169" s="11">
        <v>302404413</v>
      </c>
      <c r="M169" s="11">
        <v>348531574</v>
      </c>
      <c r="N169" s="11">
        <v>1237602012</v>
      </c>
      <c r="O169" s="11">
        <v>518975598</v>
      </c>
      <c r="P169" s="11">
        <v>1371170507</v>
      </c>
      <c r="Q169" s="11">
        <v>412105247</v>
      </c>
      <c r="R169" s="11">
        <v>3090830597</v>
      </c>
      <c r="S169" s="11">
        <v>214583875.28529894</v>
      </c>
      <c r="T169" s="4">
        <v>516090505</v>
      </c>
      <c r="U169" s="11">
        <v>0</v>
      </c>
      <c r="V169" s="58">
        <v>0</v>
      </c>
      <c r="W169" s="58">
        <v>0</v>
      </c>
      <c r="X169" s="57">
        <v>0</v>
      </c>
      <c r="Y169" s="57">
        <v>0</v>
      </c>
      <c r="Z169" s="57">
        <v>0</v>
      </c>
      <c r="AA169" s="57">
        <v>0</v>
      </c>
      <c r="AB169" s="57">
        <v>0</v>
      </c>
      <c r="AC169" s="57">
        <v>0</v>
      </c>
    </row>
    <row r="170" spans="2:29">
      <c r="B170" t="s">
        <v>1224</v>
      </c>
      <c r="C170">
        <v>13430</v>
      </c>
      <c r="D170" t="s">
        <v>42</v>
      </c>
      <c r="E170" t="s">
        <v>186</v>
      </c>
      <c r="F170" s="11">
        <v>84367977502</v>
      </c>
      <c r="G170" s="11">
        <v>0</v>
      </c>
      <c r="H170" s="11">
        <v>754276600</v>
      </c>
      <c r="I170" s="11">
        <v>2166027274</v>
      </c>
      <c r="J170" s="11">
        <v>2506779904</v>
      </c>
      <c r="K170" s="11">
        <v>43633675238</v>
      </c>
      <c r="L170" s="11">
        <v>1242817110</v>
      </c>
      <c r="M170" s="11">
        <v>0</v>
      </c>
      <c r="N170" s="11">
        <v>5502018616</v>
      </c>
      <c r="O170" s="11">
        <v>0</v>
      </c>
      <c r="P170" s="11">
        <v>0</v>
      </c>
      <c r="Q170" s="11">
        <v>4434252683</v>
      </c>
      <c r="R170" s="11">
        <v>1676747333</v>
      </c>
      <c r="S170" s="11">
        <v>982635144.4309051</v>
      </c>
      <c r="T170" s="4">
        <v>1032181011</v>
      </c>
      <c r="U170" s="11">
        <v>0</v>
      </c>
      <c r="V170" s="58">
        <v>0</v>
      </c>
      <c r="W170" s="58">
        <v>0</v>
      </c>
      <c r="X170" s="57">
        <v>0</v>
      </c>
      <c r="Y170" s="57">
        <v>0</v>
      </c>
      <c r="Z170" s="57">
        <v>0</v>
      </c>
      <c r="AA170" s="57">
        <v>0</v>
      </c>
      <c r="AB170" s="57">
        <v>0</v>
      </c>
      <c r="AC170" s="57">
        <v>0</v>
      </c>
    </row>
    <row r="171" spans="2:29">
      <c r="B171" t="s">
        <v>1225</v>
      </c>
      <c r="C171">
        <v>13433</v>
      </c>
      <c r="D171" t="s">
        <v>42</v>
      </c>
      <c r="E171" t="s">
        <v>187</v>
      </c>
      <c r="F171" s="11">
        <v>0</v>
      </c>
      <c r="G171" s="11">
        <v>0</v>
      </c>
      <c r="H171" s="11">
        <v>0</v>
      </c>
      <c r="I171" s="11">
        <v>529807878</v>
      </c>
      <c r="J171" s="11">
        <v>575954760</v>
      </c>
      <c r="K171" s="11">
        <v>8526631191</v>
      </c>
      <c r="L171" s="11">
        <v>380322730</v>
      </c>
      <c r="M171" s="11">
        <v>309608844</v>
      </c>
      <c r="N171" s="11">
        <v>1387402640</v>
      </c>
      <c r="O171" s="11">
        <v>0</v>
      </c>
      <c r="P171" s="11">
        <v>0</v>
      </c>
      <c r="Q171" s="11">
        <v>929467695</v>
      </c>
      <c r="R171" s="11">
        <v>1776478500</v>
      </c>
      <c r="S171" s="11">
        <v>238419706.70045903</v>
      </c>
      <c r="T171" s="4">
        <v>0</v>
      </c>
      <c r="U171" s="11">
        <v>0</v>
      </c>
      <c r="V171" s="58">
        <v>0</v>
      </c>
      <c r="W171" s="58">
        <v>0</v>
      </c>
      <c r="X171" s="57">
        <v>0</v>
      </c>
      <c r="Y171" s="57">
        <v>0</v>
      </c>
      <c r="Z171" s="57">
        <v>0</v>
      </c>
      <c r="AA171" s="57">
        <v>0</v>
      </c>
      <c r="AB171" s="57">
        <v>0</v>
      </c>
      <c r="AC171" s="57">
        <v>0</v>
      </c>
    </row>
    <row r="172" spans="2:29">
      <c r="B172" t="s">
        <v>1226</v>
      </c>
      <c r="C172">
        <v>13440</v>
      </c>
      <c r="D172" t="s">
        <v>42</v>
      </c>
      <c r="E172" t="s">
        <v>188</v>
      </c>
      <c r="F172" s="11">
        <v>0</v>
      </c>
      <c r="G172" s="11">
        <v>0</v>
      </c>
      <c r="H172" s="11">
        <v>0</v>
      </c>
      <c r="I172" s="11">
        <v>211799785</v>
      </c>
      <c r="J172" s="11">
        <v>268004912</v>
      </c>
      <c r="K172" s="11">
        <v>3210030217</v>
      </c>
      <c r="L172" s="11">
        <v>246777823</v>
      </c>
      <c r="M172" s="11">
        <v>279606937</v>
      </c>
      <c r="N172" s="11">
        <v>965046025</v>
      </c>
      <c r="O172" s="11">
        <v>442792739</v>
      </c>
      <c r="P172" s="11">
        <v>1010608237</v>
      </c>
      <c r="Q172" s="11">
        <v>351699245</v>
      </c>
      <c r="R172" s="11">
        <v>2302406941</v>
      </c>
      <c r="S172" s="11">
        <v>116762602.16910474</v>
      </c>
      <c r="T172" s="4">
        <v>344060337</v>
      </c>
      <c r="U172" s="11">
        <v>0</v>
      </c>
      <c r="V172" s="58">
        <v>0</v>
      </c>
      <c r="W172" s="58">
        <v>0</v>
      </c>
      <c r="X172" s="57">
        <v>0</v>
      </c>
      <c r="Y172" s="57">
        <v>0</v>
      </c>
      <c r="Z172" s="57">
        <v>0</v>
      </c>
      <c r="AA172" s="57">
        <v>0</v>
      </c>
      <c r="AB172" s="57">
        <v>0</v>
      </c>
      <c r="AC172" s="57">
        <v>0</v>
      </c>
    </row>
    <row r="173" spans="2:29">
      <c r="B173" t="s">
        <v>1227</v>
      </c>
      <c r="C173">
        <v>13442</v>
      </c>
      <c r="D173" t="s">
        <v>42</v>
      </c>
      <c r="E173" t="s">
        <v>189</v>
      </c>
      <c r="F173" s="11">
        <v>0</v>
      </c>
      <c r="G173" s="11">
        <v>0</v>
      </c>
      <c r="H173" s="11">
        <v>0</v>
      </c>
      <c r="I173" s="11">
        <v>1026999115</v>
      </c>
      <c r="J173" s="11">
        <v>1506601936</v>
      </c>
      <c r="K173" s="11">
        <v>17075109399</v>
      </c>
      <c r="L173" s="11">
        <v>605238557</v>
      </c>
      <c r="M173" s="11">
        <v>0</v>
      </c>
      <c r="N173" s="11">
        <v>3163941707</v>
      </c>
      <c r="O173" s="11">
        <v>0</v>
      </c>
      <c r="P173" s="11">
        <v>0</v>
      </c>
      <c r="Q173" s="11">
        <v>1536222449</v>
      </c>
      <c r="R173" s="11">
        <v>2804333865</v>
      </c>
      <c r="S173" s="11">
        <v>722249571.09903812</v>
      </c>
      <c r="T173" s="4">
        <v>0</v>
      </c>
      <c r="U173" s="11">
        <v>0</v>
      </c>
      <c r="V173" s="58">
        <v>0</v>
      </c>
      <c r="W173" s="58">
        <v>0</v>
      </c>
      <c r="X173" s="57">
        <v>0</v>
      </c>
      <c r="Y173" s="57">
        <v>0</v>
      </c>
      <c r="Z173" s="57">
        <v>0</v>
      </c>
      <c r="AA173" s="57">
        <v>0</v>
      </c>
      <c r="AB173" s="57">
        <v>0</v>
      </c>
      <c r="AC173" s="57">
        <v>0</v>
      </c>
    </row>
    <row r="174" spans="2:29">
      <c r="B174" t="s">
        <v>1228</v>
      </c>
      <c r="C174">
        <v>13458</v>
      </c>
      <c r="D174" t="s">
        <v>42</v>
      </c>
      <c r="E174" t="s">
        <v>190</v>
      </c>
      <c r="F174" s="11">
        <v>0</v>
      </c>
      <c r="G174" s="11">
        <v>0</v>
      </c>
      <c r="H174" s="11">
        <v>0</v>
      </c>
      <c r="I174" s="11">
        <v>262354304</v>
      </c>
      <c r="J174" s="11">
        <v>505813328</v>
      </c>
      <c r="K174" s="11">
        <v>3275200977</v>
      </c>
      <c r="L174" s="11">
        <v>422890525</v>
      </c>
      <c r="M174" s="11">
        <v>0</v>
      </c>
      <c r="N174" s="11">
        <v>1719381650</v>
      </c>
      <c r="O174" s="11">
        <v>719815159</v>
      </c>
      <c r="P174" s="11">
        <v>1678520433</v>
      </c>
      <c r="Q174" s="11">
        <v>584275413</v>
      </c>
      <c r="R174" s="11">
        <v>3746938897</v>
      </c>
      <c r="S174" s="11">
        <v>252309138.81720573</v>
      </c>
      <c r="T174" s="4">
        <v>0</v>
      </c>
      <c r="U174" s="11">
        <v>0</v>
      </c>
      <c r="V174" s="58">
        <v>0</v>
      </c>
      <c r="W174" s="58">
        <v>0</v>
      </c>
      <c r="X174" s="57">
        <v>0</v>
      </c>
      <c r="Y174" s="57">
        <v>0</v>
      </c>
      <c r="Z174" s="57">
        <v>3.4460322224786136E-2</v>
      </c>
      <c r="AA174" s="57">
        <v>0</v>
      </c>
      <c r="AB174" s="57">
        <v>0</v>
      </c>
      <c r="AC174" s="57">
        <v>0</v>
      </c>
    </row>
    <row r="175" spans="2:29">
      <c r="B175" t="s">
        <v>1229</v>
      </c>
      <c r="C175">
        <v>13468</v>
      </c>
      <c r="D175" t="s">
        <v>42</v>
      </c>
      <c r="E175" t="s">
        <v>191</v>
      </c>
      <c r="F175" s="11">
        <v>0</v>
      </c>
      <c r="G175" s="11">
        <v>0</v>
      </c>
      <c r="H175" s="11">
        <v>0</v>
      </c>
      <c r="I175" s="11">
        <v>949205373</v>
      </c>
      <c r="J175" s="11">
        <v>1015692704</v>
      </c>
      <c r="K175" s="11">
        <v>16138650013</v>
      </c>
      <c r="L175" s="11">
        <v>517318048</v>
      </c>
      <c r="M175" s="11">
        <v>375171038</v>
      </c>
      <c r="N175" s="11">
        <v>2072595142</v>
      </c>
      <c r="O175" s="11">
        <v>0</v>
      </c>
      <c r="P175" s="11">
        <v>0</v>
      </c>
      <c r="Q175" s="11">
        <v>1470326005</v>
      </c>
      <c r="R175" s="11">
        <v>1810105514</v>
      </c>
      <c r="S175" s="11">
        <v>444002299.11783516</v>
      </c>
      <c r="T175" s="4">
        <v>540666244</v>
      </c>
      <c r="U175" s="11">
        <v>0</v>
      </c>
      <c r="V175" s="58">
        <v>0</v>
      </c>
      <c r="W175" s="58">
        <v>0</v>
      </c>
      <c r="X175" s="57">
        <v>0</v>
      </c>
      <c r="Y175" s="57">
        <v>0</v>
      </c>
      <c r="Z175" s="57">
        <v>0</v>
      </c>
      <c r="AA175" s="57">
        <v>0</v>
      </c>
      <c r="AB175" s="57">
        <v>0</v>
      </c>
      <c r="AC175" s="57">
        <v>0</v>
      </c>
    </row>
    <row r="176" spans="2:29">
      <c r="B176" t="s">
        <v>1230</v>
      </c>
      <c r="C176">
        <v>13473</v>
      </c>
      <c r="D176" t="s">
        <v>42</v>
      </c>
      <c r="E176" t="s">
        <v>192</v>
      </c>
      <c r="F176" s="11">
        <v>0</v>
      </c>
      <c r="G176" s="11">
        <v>0</v>
      </c>
      <c r="H176" s="11">
        <v>0</v>
      </c>
      <c r="I176" s="11">
        <v>373579121</v>
      </c>
      <c r="J176" s="11">
        <v>610594144</v>
      </c>
      <c r="K176" s="11">
        <v>4738951057</v>
      </c>
      <c r="L176" s="11">
        <v>431402697</v>
      </c>
      <c r="M176" s="11">
        <v>424091175</v>
      </c>
      <c r="N176" s="11">
        <v>1732622293</v>
      </c>
      <c r="O176" s="11">
        <v>931578046</v>
      </c>
      <c r="P176" s="11">
        <v>1550819419</v>
      </c>
      <c r="Q176" s="11">
        <v>739549297</v>
      </c>
      <c r="R176" s="11">
        <v>3462764791</v>
      </c>
      <c r="S176" s="11">
        <v>323834282.90980601</v>
      </c>
      <c r="T176" s="4">
        <v>491514767</v>
      </c>
      <c r="U176" s="11">
        <v>0</v>
      </c>
      <c r="V176" s="58">
        <v>0</v>
      </c>
      <c r="W176" s="58">
        <v>0</v>
      </c>
      <c r="X176" s="57">
        <v>0</v>
      </c>
      <c r="Y176" s="57">
        <v>0</v>
      </c>
      <c r="Z176" s="57">
        <v>0</v>
      </c>
      <c r="AA176" s="57">
        <v>0</v>
      </c>
      <c r="AB176" s="57">
        <v>0</v>
      </c>
      <c r="AC176" s="57">
        <v>0</v>
      </c>
    </row>
    <row r="177" spans="2:29">
      <c r="B177" t="s">
        <v>1231</v>
      </c>
      <c r="C177">
        <v>13490</v>
      </c>
      <c r="D177" t="s">
        <v>42</v>
      </c>
      <c r="E177" t="s">
        <v>193</v>
      </c>
      <c r="F177" s="11">
        <v>0</v>
      </c>
      <c r="G177" s="11">
        <v>0</v>
      </c>
      <c r="H177" s="11">
        <v>0</v>
      </c>
      <c r="I177" s="11">
        <v>170818295</v>
      </c>
      <c r="J177" s="11">
        <v>339261796</v>
      </c>
      <c r="K177" s="11">
        <v>1981413276</v>
      </c>
      <c r="L177" s="11">
        <v>326682145</v>
      </c>
      <c r="M177" s="11">
        <v>0</v>
      </c>
      <c r="N177" s="11">
        <v>1392723628</v>
      </c>
      <c r="O177" s="11">
        <v>392240195</v>
      </c>
      <c r="P177" s="11">
        <v>1776381469</v>
      </c>
      <c r="Q177" s="11">
        <v>313174616</v>
      </c>
      <c r="R177" s="11">
        <v>3987339755</v>
      </c>
      <c r="S177" s="11">
        <v>172674385.46594965</v>
      </c>
      <c r="T177" s="4">
        <v>0</v>
      </c>
      <c r="U177" s="11">
        <v>0</v>
      </c>
      <c r="V177" s="58">
        <v>0</v>
      </c>
      <c r="W177" s="58">
        <v>0</v>
      </c>
      <c r="X177" s="57">
        <v>0</v>
      </c>
      <c r="Y177" s="57">
        <v>0</v>
      </c>
      <c r="Z177" s="57">
        <v>0</v>
      </c>
      <c r="AA177" s="57">
        <v>0</v>
      </c>
      <c r="AB177" s="57">
        <v>0</v>
      </c>
      <c r="AC177" s="57">
        <v>0</v>
      </c>
    </row>
    <row r="178" spans="2:29">
      <c r="B178" t="s">
        <v>1232</v>
      </c>
      <c r="C178">
        <v>13549</v>
      </c>
      <c r="D178" t="s">
        <v>42</v>
      </c>
      <c r="E178" t="s">
        <v>194</v>
      </c>
      <c r="F178" s="11">
        <v>0</v>
      </c>
      <c r="G178" s="11">
        <v>0</v>
      </c>
      <c r="H178" s="11">
        <v>0</v>
      </c>
      <c r="I178" s="11">
        <v>541011869</v>
      </c>
      <c r="J178" s="11">
        <v>998035888</v>
      </c>
      <c r="K178" s="11">
        <v>8016373764</v>
      </c>
      <c r="L178" s="11">
        <v>471192261</v>
      </c>
      <c r="M178" s="11">
        <v>453480271</v>
      </c>
      <c r="N178" s="11">
        <v>1953684261</v>
      </c>
      <c r="O178" s="11">
        <v>0</v>
      </c>
      <c r="P178" s="11">
        <v>0</v>
      </c>
      <c r="Q178" s="11">
        <v>783606707</v>
      </c>
      <c r="R178" s="11">
        <v>3723618943</v>
      </c>
      <c r="S178" s="11">
        <v>479479427.47012514</v>
      </c>
      <c r="T178" s="4">
        <v>491514767</v>
      </c>
      <c r="U178" s="11">
        <v>0</v>
      </c>
      <c r="V178" s="58">
        <v>0</v>
      </c>
      <c r="W178" s="58">
        <v>0</v>
      </c>
      <c r="X178" s="57">
        <v>0</v>
      </c>
      <c r="Y178" s="57">
        <v>0</v>
      </c>
      <c r="Z178" s="57">
        <v>0</v>
      </c>
      <c r="AA178" s="57">
        <v>0</v>
      </c>
      <c r="AB178" s="57">
        <v>0</v>
      </c>
      <c r="AC178" s="57">
        <v>0</v>
      </c>
    </row>
    <row r="179" spans="2:29">
      <c r="B179" t="s">
        <v>1233</v>
      </c>
      <c r="C179">
        <v>13580</v>
      </c>
      <c r="D179" t="s">
        <v>42</v>
      </c>
      <c r="E179" t="s">
        <v>195</v>
      </c>
      <c r="F179" s="11">
        <v>0</v>
      </c>
      <c r="G179" s="11">
        <v>0</v>
      </c>
      <c r="H179" s="11">
        <v>0</v>
      </c>
      <c r="I179" s="11">
        <v>117795061</v>
      </c>
      <c r="J179" s="11">
        <v>132944038</v>
      </c>
      <c r="K179" s="11">
        <v>1809599454</v>
      </c>
      <c r="L179" s="11">
        <v>162994916</v>
      </c>
      <c r="M179" s="11">
        <v>0</v>
      </c>
      <c r="N179" s="11">
        <v>762488118</v>
      </c>
      <c r="O179" s="11">
        <v>348361976</v>
      </c>
      <c r="P179" s="11">
        <v>763429088</v>
      </c>
      <c r="Q179" s="11">
        <v>283292642</v>
      </c>
      <c r="R179" s="11">
        <v>1756090945</v>
      </c>
      <c r="S179" s="11">
        <v>52932029.122379564</v>
      </c>
      <c r="T179" s="4">
        <v>307196729</v>
      </c>
      <c r="U179" s="11">
        <v>0</v>
      </c>
      <c r="V179" s="58">
        <v>0</v>
      </c>
      <c r="W179" s="58">
        <v>7.3214559607125182E-2</v>
      </c>
      <c r="X179" s="57">
        <v>0.15148616277225388</v>
      </c>
      <c r="Y179" s="57">
        <v>0</v>
      </c>
      <c r="Z179" s="57">
        <v>0.18244940862248021</v>
      </c>
      <c r="AA179" s="57">
        <v>0</v>
      </c>
      <c r="AB179" s="57">
        <v>0</v>
      </c>
      <c r="AC179" s="57">
        <v>0</v>
      </c>
    </row>
    <row r="180" spans="2:29">
      <c r="B180" t="s">
        <v>1234</v>
      </c>
      <c r="C180">
        <v>13600</v>
      </c>
      <c r="D180" t="s">
        <v>42</v>
      </c>
      <c r="E180" t="s">
        <v>196</v>
      </c>
      <c r="F180" s="11">
        <v>0</v>
      </c>
      <c r="G180" s="11">
        <v>0</v>
      </c>
      <c r="H180" s="11">
        <v>0</v>
      </c>
      <c r="I180" s="11">
        <v>155822357</v>
      </c>
      <c r="J180" s="11">
        <v>241450048</v>
      </c>
      <c r="K180" s="11">
        <v>2559803771</v>
      </c>
      <c r="L180" s="11">
        <v>279992142</v>
      </c>
      <c r="M180" s="11">
        <v>296126923</v>
      </c>
      <c r="N180" s="11">
        <v>1210845347</v>
      </c>
      <c r="O180" s="11">
        <v>594119549</v>
      </c>
      <c r="P180" s="11">
        <v>1191388771</v>
      </c>
      <c r="Q180" s="11">
        <v>483146003</v>
      </c>
      <c r="R180" s="11">
        <v>2697432383</v>
      </c>
      <c r="S180" s="11">
        <v>112877644.13095203</v>
      </c>
      <c r="T180" s="4">
        <v>331772468</v>
      </c>
      <c r="U180" s="11">
        <v>0</v>
      </c>
      <c r="V180" s="58">
        <v>0</v>
      </c>
      <c r="W180" s="58">
        <v>0.10599788065021798</v>
      </c>
      <c r="X180" s="57">
        <v>0.26110528640423514</v>
      </c>
      <c r="Y180" s="57">
        <v>0</v>
      </c>
      <c r="Z180" s="57">
        <v>0.28806840403479445</v>
      </c>
      <c r="AA180" s="57">
        <v>0</v>
      </c>
      <c r="AB180" s="57">
        <v>0</v>
      </c>
      <c r="AC180" s="57">
        <v>0</v>
      </c>
    </row>
    <row r="181" spans="2:29">
      <c r="B181" t="s">
        <v>1235</v>
      </c>
      <c r="C181">
        <v>13620</v>
      </c>
      <c r="D181" t="s">
        <v>42</v>
      </c>
      <c r="E181" t="s">
        <v>197</v>
      </c>
      <c r="F181" s="11">
        <v>0</v>
      </c>
      <c r="G181" s="11">
        <v>0</v>
      </c>
      <c r="H181" s="11">
        <v>0</v>
      </c>
      <c r="I181" s="11">
        <v>145205665</v>
      </c>
      <c r="J181" s="11">
        <v>148874226</v>
      </c>
      <c r="K181" s="11">
        <v>2541289350</v>
      </c>
      <c r="L181" s="11">
        <v>155455953</v>
      </c>
      <c r="M181" s="11">
        <v>0</v>
      </c>
      <c r="N181" s="11">
        <v>682250666</v>
      </c>
      <c r="O181" s="11">
        <v>340303868</v>
      </c>
      <c r="P181" s="11">
        <v>701091973</v>
      </c>
      <c r="Q181" s="11">
        <v>270762801</v>
      </c>
      <c r="R181" s="11">
        <v>1588224873</v>
      </c>
      <c r="S181" s="11">
        <v>62896347.996083647</v>
      </c>
      <c r="T181" s="4">
        <v>0</v>
      </c>
      <c r="U181" s="11">
        <v>0</v>
      </c>
      <c r="V181" s="58">
        <v>0</v>
      </c>
      <c r="W181" s="58">
        <v>0</v>
      </c>
      <c r="X181" s="57">
        <v>0</v>
      </c>
      <c r="Y181" s="57">
        <v>0</v>
      </c>
      <c r="Z181" s="57">
        <v>0</v>
      </c>
      <c r="AA181" s="57">
        <v>0</v>
      </c>
      <c r="AB181" s="57">
        <v>0</v>
      </c>
      <c r="AC181" s="57">
        <v>0</v>
      </c>
    </row>
    <row r="182" spans="2:29">
      <c r="B182" t="s">
        <v>1236</v>
      </c>
      <c r="C182">
        <v>13647</v>
      </c>
      <c r="D182" t="s">
        <v>42</v>
      </c>
      <c r="E182" t="s">
        <v>198</v>
      </c>
      <c r="F182" s="11">
        <v>0</v>
      </c>
      <c r="G182" s="11">
        <v>0</v>
      </c>
      <c r="H182" s="11">
        <v>0</v>
      </c>
      <c r="I182" s="11">
        <v>325164132</v>
      </c>
      <c r="J182" s="11">
        <v>412887680</v>
      </c>
      <c r="K182" s="11">
        <v>5489525662</v>
      </c>
      <c r="L182" s="11">
        <v>266352673</v>
      </c>
      <c r="M182" s="11">
        <v>271516952</v>
      </c>
      <c r="N182" s="11">
        <v>1068452035</v>
      </c>
      <c r="O182" s="11">
        <v>761286812</v>
      </c>
      <c r="P182" s="11">
        <v>887870050</v>
      </c>
      <c r="Q182" s="11">
        <v>605056859</v>
      </c>
      <c r="R182" s="11">
        <v>2009848539</v>
      </c>
      <c r="S182" s="11">
        <v>170053743.25482118</v>
      </c>
      <c r="T182" s="4">
        <v>0</v>
      </c>
      <c r="U182" s="11">
        <v>0</v>
      </c>
      <c r="V182" s="58">
        <v>0</v>
      </c>
      <c r="W182" s="58">
        <v>0</v>
      </c>
      <c r="X182" s="57">
        <v>0</v>
      </c>
      <c r="Y182" s="57">
        <v>0</v>
      </c>
      <c r="Z182" s="57">
        <v>0</v>
      </c>
      <c r="AA182" s="57">
        <v>0</v>
      </c>
      <c r="AB182" s="57">
        <v>0</v>
      </c>
      <c r="AC182" s="57">
        <v>0</v>
      </c>
    </row>
    <row r="183" spans="2:29">
      <c r="B183" t="s">
        <v>1237</v>
      </c>
      <c r="C183">
        <v>13650</v>
      </c>
      <c r="D183" t="s">
        <v>42</v>
      </c>
      <c r="E183" t="s">
        <v>199</v>
      </c>
      <c r="F183" s="11">
        <v>0</v>
      </c>
      <c r="G183" s="11">
        <v>0</v>
      </c>
      <c r="H183" s="11">
        <v>0</v>
      </c>
      <c r="I183" s="11">
        <v>200878006</v>
      </c>
      <c r="J183" s="11">
        <v>255224112</v>
      </c>
      <c r="K183" s="11">
        <v>3515518154</v>
      </c>
      <c r="L183" s="11">
        <v>276787213</v>
      </c>
      <c r="M183" s="11">
        <v>303851334</v>
      </c>
      <c r="N183" s="11">
        <v>1041994634</v>
      </c>
      <c r="O183" s="11">
        <v>521451485</v>
      </c>
      <c r="P183" s="11">
        <v>1092663122</v>
      </c>
      <c r="Q183" s="11">
        <v>413455314</v>
      </c>
      <c r="R183" s="11">
        <v>2472837781</v>
      </c>
      <c r="S183" s="11">
        <v>123060472.6503372</v>
      </c>
      <c r="T183" s="4">
        <v>196605907</v>
      </c>
      <c r="U183" s="11">
        <v>0</v>
      </c>
      <c r="V183" s="58">
        <v>0</v>
      </c>
      <c r="W183" s="58">
        <v>0</v>
      </c>
      <c r="X183" s="57">
        <v>0</v>
      </c>
      <c r="Y183" s="57">
        <v>0</v>
      </c>
      <c r="Z183" s="57">
        <v>0</v>
      </c>
      <c r="AA183" s="57">
        <v>0</v>
      </c>
      <c r="AB183" s="57">
        <v>0</v>
      </c>
      <c r="AC183" s="57">
        <v>0</v>
      </c>
    </row>
    <row r="184" spans="2:29">
      <c r="B184" t="s">
        <v>1238</v>
      </c>
      <c r="C184">
        <v>13654</v>
      </c>
      <c r="D184" t="s">
        <v>42</v>
      </c>
      <c r="E184" t="s">
        <v>200</v>
      </c>
      <c r="F184" s="11">
        <v>0</v>
      </c>
      <c r="G184" s="11">
        <v>0</v>
      </c>
      <c r="H184" s="11">
        <v>0</v>
      </c>
      <c r="I184" s="11">
        <v>383517751</v>
      </c>
      <c r="J184" s="11">
        <v>1155901888</v>
      </c>
      <c r="K184" s="11">
        <v>8297422666</v>
      </c>
      <c r="L184" s="11">
        <v>470151367</v>
      </c>
      <c r="M184" s="11">
        <v>0</v>
      </c>
      <c r="N184" s="11">
        <v>2730048070</v>
      </c>
      <c r="O184" s="11">
        <v>977427884</v>
      </c>
      <c r="P184" s="11">
        <v>2475649373</v>
      </c>
      <c r="Q184" s="11">
        <v>776743407</v>
      </c>
      <c r="R184" s="11">
        <v>5517839885</v>
      </c>
      <c r="S184" s="11">
        <v>572937072.82198894</v>
      </c>
      <c r="T184" s="4">
        <v>0</v>
      </c>
      <c r="U184" s="11">
        <v>0</v>
      </c>
      <c r="V184" s="58">
        <v>0</v>
      </c>
      <c r="W184" s="58">
        <v>0</v>
      </c>
      <c r="X184" s="57">
        <v>0</v>
      </c>
      <c r="Y184" s="57">
        <v>0</v>
      </c>
      <c r="Z184" s="57">
        <v>0</v>
      </c>
      <c r="AA184" s="57">
        <v>0</v>
      </c>
      <c r="AB184" s="57">
        <v>0</v>
      </c>
      <c r="AC184" s="57">
        <v>0</v>
      </c>
    </row>
    <row r="185" spans="2:29">
      <c r="B185" t="s">
        <v>1239</v>
      </c>
      <c r="C185">
        <v>13655</v>
      </c>
      <c r="D185" t="s">
        <v>42</v>
      </c>
      <c r="E185" t="s">
        <v>201</v>
      </c>
      <c r="F185" s="11">
        <v>0</v>
      </c>
      <c r="G185" s="11">
        <v>0</v>
      </c>
      <c r="H185" s="11">
        <v>0</v>
      </c>
      <c r="I185" s="11">
        <v>195385814</v>
      </c>
      <c r="J185" s="11">
        <v>382142920</v>
      </c>
      <c r="K185" s="11">
        <v>3081910427</v>
      </c>
      <c r="L185" s="11">
        <v>330520735</v>
      </c>
      <c r="M185" s="11">
        <v>404101303</v>
      </c>
      <c r="N185" s="11">
        <v>1560208727</v>
      </c>
      <c r="O185" s="11">
        <v>451859930</v>
      </c>
      <c r="P185" s="11">
        <v>1746247437</v>
      </c>
      <c r="Q185" s="11">
        <v>367458569</v>
      </c>
      <c r="R185" s="11">
        <v>3923861011</v>
      </c>
      <c r="S185" s="11">
        <v>185693147.12487099</v>
      </c>
      <c r="T185" s="4">
        <v>0</v>
      </c>
      <c r="U185" s="11">
        <v>0</v>
      </c>
      <c r="V185" s="58">
        <v>0</v>
      </c>
      <c r="W185" s="58">
        <v>3.4641406349502642E-2</v>
      </c>
      <c r="X185" s="57">
        <v>3.6684177771638217E-2</v>
      </c>
      <c r="Y185" s="57">
        <v>0</v>
      </c>
      <c r="Z185" s="57">
        <v>7.1836678273244997E-2</v>
      </c>
      <c r="AA185" s="57">
        <v>0</v>
      </c>
      <c r="AB185" s="57">
        <v>0</v>
      </c>
      <c r="AC185" s="57">
        <v>0</v>
      </c>
    </row>
    <row r="186" spans="2:29">
      <c r="B186" t="s">
        <v>1240</v>
      </c>
      <c r="C186">
        <v>13657</v>
      </c>
      <c r="D186" t="s">
        <v>42</v>
      </c>
      <c r="E186" t="s">
        <v>202</v>
      </c>
      <c r="F186" s="11">
        <v>0</v>
      </c>
      <c r="G186" s="11">
        <v>0</v>
      </c>
      <c r="H186" s="11">
        <v>0</v>
      </c>
      <c r="I186" s="11">
        <v>608938204</v>
      </c>
      <c r="J186" s="11">
        <v>839336304</v>
      </c>
      <c r="K186" s="11">
        <v>12128426545</v>
      </c>
      <c r="L186" s="11">
        <v>431702430</v>
      </c>
      <c r="M186" s="11">
        <v>373557132</v>
      </c>
      <c r="N186" s="11">
        <v>2491473985</v>
      </c>
      <c r="O186" s="11">
        <v>0</v>
      </c>
      <c r="P186" s="11">
        <v>0</v>
      </c>
      <c r="Q186" s="11">
        <v>1218927473</v>
      </c>
      <c r="R186" s="11">
        <v>2385493970</v>
      </c>
      <c r="S186" s="11">
        <v>386424029.11696088</v>
      </c>
      <c r="T186" s="4">
        <v>122878692</v>
      </c>
      <c r="U186" s="11">
        <v>0</v>
      </c>
      <c r="V186" s="58">
        <v>0</v>
      </c>
      <c r="W186" s="58">
        <v>0</v>
      </c>
      <c r="X186" s="57">
        <v>0</v>
      </c>
      <c r="Y186" s="57">
        <v>0</v>
      </c>
      <c r="Z186" s="57">
        <v>0</v>
      </c>
      <c r="AA186" s="57">
        <v>0</v>
      </c>
      <c r="AB186" s="57">
        <v>0</v>
      </c>
      <c r="AC186" s="57">
        <v>0</v>
      </c>
    </row>
    <row r="187" spans="2:29">
      <c r="B187" t="s">
        <v>1241</v>
      </c>
      <c r="C187">
        <v>13667</v>
      </c>
      <c r="D187" t="s">
        <v>42</v>
      </c>
      <c r="E187" t="s">
        <v>203</v>
      </c>
      <c r="F187" s="11">
        <v>0</v>
      </c>
      <c r="G187" s="11">
        <v>0</v>
      </c>
      <c r="H187" s="11">
        <v>0</v>
      </c>
      <c r="I187" s="11">
        <v>357247695</v>
      </c>
      <c r="J187" s="11">
        <v>543315896</v>
      </c>
      <c r="K187" s="11">
        <v>5148490037</v>
      </c>
      <c r="L187" s="11">
        <v>296430315</v>
      </c>
      <c r="M187" s="11">
        <v>322437078</v>
      </c>
      <c r="N187" s="11">
        <v>1294540648</v>
      </c>
      <c r="O187" s="11">
        <v>605998512</v>
      </c>
      <c r="P187" s="11">
        <v>1231775047</v>
      </c>
      <c r="Q187" s="11">
        <v>477055158</v>
      </c>
      <c r="R187" s="11">
        <v>2774673905</v>
      </c>
      <c r="S187" s="11">
        <v>251556443.23195073</v>
      </c>
      <c r="T187" s="4">
        <v>159742299</v>
      </c>
      <c r="U187" s="11">
        <v>0</v>
      </c>
      <c r="V187" s="58">
        <v>0</v>
      </c>
      <c r="W187" s="58">
        <v>1.5748734431423158E-2</v>
      </c>
      <c r="X187" s="57">
        <v>0</v>
      </c>
      <c r="Y187" s="57">
        <v>0</v>
      </c>
      <c r="Z187" s="57">
        <v>0</v>
      </c>
      <c r="AA187" s="57">
        <v>0</v>
      </c>
      <c r="AB187" s="57">
        <v>0</v>
      </c>
      <c r="AC187" s="57">
        <v>0</v>
      </c>
    </row>
    <row r="188" spans="2:29">
      <c r="B188" t="s">
        <v>1242</v>
      </c>
      <c r="C188">
        <v>13670</v>
      </c>
      <c r="D188" t="s">
        <v>42</v>
      </c>
      <c r="E188" t="s">
        <v>204</v>
      </c>
      <c r="F188" s="11">
        <v>0</v>
      </c>
      <c r="G188" s="11">
        <v>0</v>
      </c>
      <c r="H188" s="11">
        <v>0</v>
      </c>
      <c r="I188" s="11">
        <v>549701244</v>
      </c>
      <c r="J188" s="11">
        <v>678166368</v>
      </c>
      <c r="K188" s="11">
        <v>9020595929</v>
      </c>
      <c r="L188" s="11">
        <v>415547926</v>
      </c>
      <c r="M188" s="11">
        <v>334910346</v>
      </c>
      <c r="N188" s="11">
        <v>1796863340</v>
      </c>
      <c r="O188" s="11">
        <v>0</v>
      </c>
      <c r="P188" s="11">
        <v>0</v>
      </c>
      <c r="Q188" s="11">
        <v>920385752</v>
      </c>
      <c r="R188" s="11">
        <v>2419612920</v>
      </c>
      <c r="S188" s="11">
        <v>360450616.65209359</v>
      </c>
      <c r="T188" s="4">
        <v>380923944</v>
      </c>
      <c r="U188" s="11">
        <v>0</v>
      </c>
      <c r="V188" s="58">
        <v>0.11239920946572154</v>
      </c>
      <c r="W188" s="58">
        <v>0</v>
      </c>
      <c r="X188" s="57">
        <v>0</v>
      </c>
      <c r="Y188" s="57">
        <v>0</v>
      </c>
      <c r="Z188" s="57">
        <v>0</v>
      </c>
      <c r="AA188" s="57">
        <v>0</v>
      </c>
      <c r="AB188" s="57">
        <v>0</v>
      </c>
      <c r="AC188" s="57">
        <v>0</v>
      </c>
    </row>
    <row r="189" spans="2:29">
      <c r="B189" t="s">
        <v>1243</v>
      </c>
      <c r="C189">
        <v>13673</v>
      </c>
      <c r="D189" t="s">
        <v>42</v>
      </c>
      <c r="E189" t="s">
        <v>205</v>
      </c>
      <c r="F189" s="11">
        <v>0</v>
      </c>
      <c r="G189" s="11">
        <v>0</v>
      </c>
      <c r="H189" s="11">
        <v>0</v>
      </c>
      <c r="I189" s="11">
        <v>280405484</v>
      </c>
      <c r="J189" s="11">
        <v>477230272</v>
      </c>
      <c r="K189" s="11">
        <v>4161671427</v>
      </c>
      <c r="L189" s="11">
        <v>330527421</v>
      </c>
      <c r="M189" s="11">
        <v>384601358</v>
      </c>
      <c r="N189" s="11">
        <v>1398568263</v>
      </c>
      <c r="O189" s="11">
        <v>595639247</v>
      </c>
      <c r="P189" s="11">
        <v>1520645017</v>
      </c>
      <c r="Q189" s="11">
        <v>473144590</v>
      </c>
      <c r="R189" s="11">
        <v>3376457280</v>
      </c>
      <c r="S189" s="11">
        <v>230952354.03154254</v>
      </c>
      <c r="T189" s="4">
        <v>0</v>
      </c>
      <c r="U189" s="11">
        <v>0</v>
      </c>
      <c r="V189" s="58">
        <v>0</v>
      </c>
      <c r="W189" s="58">
        <v>0</v>
      </c>
      <c r="X189" s="57">
        <v>0</v>
      </c>
      <c r="Y189" s="57">
        <v>0</v>
      </c>
      <c r="Z189" s="57">
        <v>0</v>
      </c>
      <c r="AA189" s="57">
        <v>0</v>
      </c>
      <c r="AB189" s="57">
        <v>0</v>
      </c>
      <c r="AC189" s="57">
        <v>0</v>
      </c>
    </row>
    <row r="190" spans="2:29">
      <c r="B190" t="s">
        <v>1244</v>
      </c>
      <c r="C190">
        <v>13683</v>
      </c>
      <c r="D190" t="s">
        <v>42</v>
      </c>
      <c r="E190" t="s">
        <v>206</v>
      </c>
      <c r="F190" s="11">
        <v>0</v>
      </c>
      <c r="G190" s="11">
        <v>0</v>
      </c>
      <c r="H190" s="11">
        <v>0</v>
      </c>
      <c r="I190" s="11">
        <v>304907968</v>
      </c>
      <c r="J190" s="11">
        <v>717076544</v>
      </c>
      <c r="K190" s="11">
        <v>5902397238</v>
      </c>
      <c r="L190" s="11">
        <v>390179123</v>
      </c>
      <c r="M190" s="11">
        <v>450048619</v>
      </c>
      <c r="N190" s="11">
        <v>2359862079</v>
      </c>
      <c r="O190" s="11">
        <v>898372031</v>
      </c>
      <c r="P190" s="11">
        <v>1906053037</v>
      </c>
      <c r="Q190" s="11">
        <v>712044071</v>
      </c>
      <c r="R190" s="11">
        <v>4273894177</v>
      </c>
      <c r="S190" s="11">
        <v>357034545.86744034</v>
      </c>
      <c r="T190" s="4">
        <v>0</v>
      </c>
      <c r="U190" s="11">
        <v>0</v>
      </c>
      <c r="V190" s="58">
        <v>0</v>
      </c>
      <c r="W190" s="58">
        <v>0</v>
      </c>
      <c r="X190" s="57">
        <v>0</v>
      </c>
      <c r="Y190" s="57">
        <v>0</v>
      </c>
      <c r="Z190" s="57">
        <v>0</v>
      </c>
      <c r="AA190" s="57">
        <v>0</v>
      </c>
      <c r="AB190" s="57">
        <v>0</v>
      </c>
      <c r="AC190" s="57">
        <v>0</v>
      </c>
    </row>
    <row r="191" spans="2:29">
      <c r="B191" t="s">
        <v>1245</v>
      </c>
      <c r="C191">
        <v>13688</v>
      </c>
      <c r="D191" t="s">
        <v>42</v>
      </c>
      <c r="E191" t="s">
        <v>207</v>
      </c>
      <c r="F191" s="11">
        <v>0</v>
      </c>
      <c r="G191" s="11">
        <v>0</v>
      </c>
      <c r="H191" s="11">
        <v>0</v>
      </c>
      <c r="I191" s="11">
        <v>733963746</v>
      </c>
      <c r="J191" s="11">
        <v>770142184</v>
      </c>
      <c r="K191" s="11">
        <v>12519080816</v>
      </c>
      <c r="L191" s="11">
        <v>567678594</v>
      </c>
      <c r="M191" s="11">
        <v>312890480</v>
      </c>
      <c r="N191" s="11">
        <v>1918961153</v>
      </c>
      <c r="O191" s="11">
        <v>0</v>
      </c>
      <c r="P191" s="11">
        <v>0</v>
      </c>
      <c r="Q191" s="11">
        <v>1153040640</v>
      </c>
      <c r="R191" s="11">
        <v>1714052139</v>
      </c>
      <c r="S191" s="11">
        <v>334043994.58724076</v>
      </c>
      <c r="T191" s="4">
        <v>0</v>
      </c>
      <c r="U191" s="11">
        <v>0</v>
      </c>
      <c r="V191" s="58">
        <v>0.2777950490727496</v>
      </c>
      <c r="W191" s="58">
        <v>4.5985493106437993E-2</v>
      </c>
      <c r="X191" s="57">
        <v>0</v>
      </c>
      <c r="Y191" s="57">
        <v>0</v>
      </c>
      <c r="Z191" s="57">
        <v>3.9247295741457994E-2</v>
      </c>
      <c r="AA191" s="57">
        <v>0</v>
      </c>
      <c r="AB191" s="57">
        <v>0</v>
      </c>
      <c r="AC191" s="57">
        <v>0</v>
      </c>
    </row>
    <row r="192" spans="2:29">
      <c r="B192" t="s">
        <v>1246</v>
      </c>
      <c r="C192">
        <v>13744</v>
      </c>
      <c r="D192" t="s">
        <v>42</v>
      </c>
      <c r="E192" t="s">
        <v>208</v>
      </c>
      <c r="F192" s="11">
        <v>0</v>
      </c>
      <c r="G192" s="11">
        <v>0</v>
      </c>
      <c r="H192" s="11">
        <v>0</v>
      </c>
      <c r="I192" s="11">
        <v>328938313</v>
      </c>
      <c r="J192" s="11">
        <v>381099248</v>
      </c>
      <c r="K192" s="11">
        <v>5918319639</v>
      </c>
      <c r="L192" s="11">
        <v>322259256</v>
      </c>
      <c r="M192" s="11">
        <v>297828007</v>
      </c>
      <c r="N192" s="11">
        <v>1273982703</v>
      </c>
      <c r="O192" s="11">
        <v>769333099</v>
      </c>
      <c r="P192" s="11">
        <v>950414352</v>
      </c>
      <c r="Q192" s="11">
        <v>609079285</v>
      </c>
      <c r="R192" s="11">
        <v>2152621527</v>
      </c>
      <c r="S192" s="11">
        <v>179158642.86814138</v>
      </c>
      <c r="T192" s="4">
        <v>491514767</v>
      </c>
      <c r="U192" s="11">
        <v>0</v>
      </c>
      <c r="V192" s="58">
        <v>0</v>
      </c>
      <c r="W192" s="58">
        <v>0</v>
      </c>
      <c r="X192" s="57">
        <v>0</v>
      </c>
      <c r="Y192" s="57">
        <v>0</v>
      </c>
      <c r="Z192" s="57">
        <v>0</v>
      </c>
      <c r="AA192" s="57">
        <v>0</v>
      </c>
      <c r="AB192" s="57">
        <v>0</v>
      </c>
      <c r="AC192" s="57">
        <v>0</v>
      </c>
    </row>
    <row r="193" spans="2:29">
      <c r="B193" t="s">
        <v>1247</v>
      </c>
      <c r="C193">
        <v>13760</v>
      </c>
      <c r="D193" t="s">
        <v>42</v>
      </c>
      <c r="E193" t="s">
        <v>209</v>
      </c>
      <c r="F193" s="11">
        <v>0</v>
      </c>
      <c r="G193" s="11">
        <v>0</v>
      </c>
      <c r="H193" s="11">
        <v>0</v>
      </c>
      <c r="I193" s="11">
        <v>145996086</v>
      </c>
      <c r="J193" s="11">
        <v>177640144</v>
      </c>
      <c r="K193" s="11">
        <v>2650524431</v>
      </c>
      <c r="L193" s="11">
        <v>166700731</v>
      </c>
      <c r="M193" s="11">
        <v>204673591</v>
      </c>
      <c r="N193" s="11">
        <v>800393956</v>
      </c>
      <c r="O193" s="11">
        <v>430350988</v>
      </c>
      <c r="P193" s="11">
        <v>776679296</v>
      </c>
      <c r="Q193" s="11">
        <v>342408253</v>
      </c>
      <c r="R193" s="11">
        <v>1762530384</v>
      </c>
      <c r="S193" s="11">
        <v>70434091.146652967</v>
      </c>
      <c r="T193" s="4">
        <v>0</v>
      </c>
      <c r="U193" s="11">
        <v>0</v>
      </c>
      <c r="V193" s="58">
        <v>0</v>
      </c>
      <c r="W193" s="58">
        <v>0</v>
      </c>
      <c r="X193" s="57">
        <v>0</v>
      </c>
      <c r="Y193" s="57">
        <v>0</v>
      </c>
      <c r="Z193" s="57">
        <v>0</v>
      </c>
      <c r="AA193" s="57">
        <v>0</v>
      </c>
      <c r="AB193" s="57">
        <v>0</v>
      </c>
      <c r="AC193" s="57">
        <v>0</v>
      </c>
    </row>
    <row r="194" spans="2:29">
      <c r="B194" t="s">
        <v>1248</v>
      </c>
      <c r="C194">
        <v>13780</v>
      </c>
      <c r="D194" t="s">
        <v>42</v>
      </c>
      <c r="E194" t="s">
        <v>210</v>
      </c>
      <c r="F194" s="11">
        <v>0</v>
      </c>
      <c r="G194" s="11">
        <v>0</v>
      </c>
      <c r="H194" s="11">
        <v>0</v>
      </c>
      <c r="I194" s="11">
        <v>283934570</v>
      </c>
      <c r="J194" s="11">
        <v>300104956</v>
      </c>
      <c r="K194" s="11">
        <v>4460123885</v>
      </c>
      <c r="L194" s="11">
        <v>217829277</v>
      </c>
      <c r="M194" s="11">
        <v>0</v>
      </c>
      <c r="N194" s="11">
        <v>845186562</v>
      </c>
      <c r="O194" s="11">
        <v>524580368</v>
      </c>
      <c r="P194" s="11">
        <v>750608228</v>
      </c>
      <c r="Q194" s="11">
        <v>416929817</v>
      </c>
      <c r="R194" s="11">
        <v>1724673473</v>
      </c>
      <c r="S194" s="11">
        <v>127037210.40000001</v>
      </c>
      <c r="T194" s="4">
        <v>503802636</v>
      </c>
      <c r="U194" s="11">
        <v>0</v>
      </c>
      <c r="V194" s="58">
        <v>0</v>
      </c>
      <c r="W194" s="58">
        <v>0</v>
      </c>
      <c r="X194" s="57">
        <v>0</v>
      </c>
      <c r="Y194" s="57">
        <v>0</v>
      </c>
      <c r="Z194" s="57">
        <v>0</v>
      </c>
      <c r="AA194" s="57">
        <v>0</v>
      </c>
      <c r="AB194" s="57">
        <v>1.6852639020992904E-3</v>
      </c>
      <c r="AC194" s="57">
        <v>0</v>
      </c>
    </row>
    <row r="195" spans="2:29">
      <c r="B195" t="s">
        <v>1249</v>
      </c>
      <c r="C195">
        <v>13810</v>
      </c>
      <c r="D195" t="s">
        <v>42</v>
      </c>
      <c r="E195" t="s">
        <v>211</v>
      </c>
      <c r="F195" s="11">
        <v>0</v>
      </c>
      <c r="G195" s="11">
        <v>0</v>
      </c>
      <c r="H195" s="11">
        <v>0</v>
      </c>
      <c r="I195" s="11">
        <v>468683300</v>
      </c>
      <c r="J195" s="11">
        <v>902846216</v>
      </c>
      <c r="K195" s="11">
        <v>7354298089</v>
      </c>
      <c r="L195" s="11">
        <v>426346620</v>
      </c>
      <c r="M195" s="11">
        <v>0</v>
      </c>
      <c r="N195" s="11">
        <v>1717064165</v>
      </c>
      <c r="O195" s="11">
        <v>773422518</v>
      </c>
      <c r="P195" s="11">
        <v>1630064866</v>
      </c>
      <c r="Q195" s="11">
        <v>609221036</v>
      </c>
      <c r="R195" s="11">
        <v>3665552521</v>
      </c>
      <c r="S195" s="11">
        <v>432376005.76897979</v>
      </c>
      <c r="T195" s="4">
        <v>0</v>
      </c>
      <c r="U195" s="11">
        <v>0</v>
      </c>
      <c r="V195" s="58">
        <v>0</v>
      </c>
      <c r="W195" s="58">
        <v>1.0493534665312369E-3</v>
      </c>
      <c r="X195" s="57">
        <v>0</v>
      </c>
      <c r="Y195" s="57">
        <v>0</v>
      </c>
      <c r="Z195" s="57">
        <v>0</v>
      </c>
      <c r="AA195" s="57">
        <v>0</v>
      </c>
      <c r="AB195" s="57">
        <v>0</v>
      </c>
      <c r="AC195" s="57">
        <v>0</v>
      </c>
    </row>
    <row r="196" spans="2:29">
      <c r="B196" t="s">
        <v>1250</v>
      </c>
      <c r="C196">
        <v>13836</v>
      </c>
      <c r="D196" t="s">
        <v>42</v>
      </c>
      <c r="E196" t="s">
        <v>212</v>
      </c>
      <c r="F196" s="11">
        <v>0</v>
      </c>
      <c r="G196" s="11">
        <v>0</v>
      </c>
      <c r="H196" s="11">
        <v>0</v>
      </c>
      <c r="I196" s="11">
        <v>1060801055</v>
      </c>
      <c r="J196" s="11">
        <v>988147312</v>
      </c>
      <c r="K196" s="11">
        <v>18722892818</v>
      </c>
      <c r="L196" s="11">
        <v>839032459</v>
      </c>
      <c r="M196" s="11">
        <v>563957547</v>
      </c>
      <c r="N196" s="11">
        <v>5500554163</v>
      </c>
      <c r="O196" s="11">
        <v>0</v>
      </c>
      <c r="P196" s="11">
        <v>0</v>
      </c>
      <c r="Q196" s="11">
        <v>3578151595</v>
      </c>
      <c r="R196" s="11">
        <v>1274723598</v>
      </c>
      <c r="S196" s="11">
        <v>398067263.10000002</v>
      </c>
      <c r="T196" s="4">
        <v>0</v>
      </c>
      <c r="U196" s="11">
        <v>0</v>
      </c>
      <c r="V196" s="58">
        <v>0</v>
      </c>
      <c r="W196" s="58">
        <v>0</v>
      </c>
      <c r="X196" s="57">
        <v>0</v>
      </c>
      <c r="Y196" s="57">
        <v>0</v>
      </c>
      <c r="Z196" s="57">
        <v>0</v>
      </c>
      <c r="AA196" s="57">
        <v>0.10095204890056488</v>
      </c>
      <c r="AB196" s="57">
        <v>7.8325473772314677E-2</v>
      </c>
      <c r="AC196" s="57">
        <v>0</v>
      </c>
    </row>
    <row r="197" spans="2:29">
      <c r="B197" t="s">
        <v>1251</v>
      </c>
      <c r="C197">
        <v>13838</v>
      </c>
      <c r="D197" t="s">
        <v>42</v>
      </c>
      <c r="E197" t="s">
        <v>213</v>
      </c>
      <c r="F197" s="11">
        <v>0</v>
      </c>
      <c r="G197" s="11">
        <v>0</v>
      </c>
      <c r="H197" s="11">
        <v>0</v>
      </c>
      <c r="I197" s="11">
        <v>282552359</v>
      </c>
      <c r="J197" s="11">
        <v>473948128</v>
      </c>
      <c r="K197" s="11">
        <v>3977267800</v>
      </c>
      <c r="L197" s="11">
        <v>293966296</v>
      </c>
      <c r="M197" s="11">
        <v>335310742</v>
      </c>
      <c r="N197" s="11">
        <v>1479808369</v>
      </c>
      <c r="O197" s="11">
        <v>693462621</v>
      </c>
      <c r="P197" s="11">
        <v>1303249698</v>
      </c>
      <c r="Q197" s="11">
        <v>551024020</v>
      </c>
      <c r="R197" s="11">
        <v>2921163921</v>
      </c>
      <c r="S197" s="11">
        <v>219603530.89573675</v>
      </c>
      <c r="T197" s="4">
        <v>0</v>
      </c>
      <c r="U197" s="11">
        <v>0</v>
      </c>
      <c r="V197" s="58">
        <v>0</v>
      </c>
      <c r="W197" s="58">
        <v>0</v>
      </c>
      <c r="X197" s="57">
        <v>0</v>
      </c>
      <c r="Y197" s="57">
        <v>0</v>
      </c>
      <c r="Z197" s="57">
        <v>0</v>
      </c>
      <c r="AA197" s="57">
        <v>0</v>
      </c>
      <c r="AB197" s="57">
        <v>0</v>
      </c>
      <c r="AC197" s="57">
        <v>0</v>
      </c>
    </row>
    <row r="198" spans="2:29">
      <c r="B198" t="s">
        <v>1252</v>
      </c>
      <c r="C198">
        <v>13873</v>
      </c>
      <c r="D198" t="s">
        <v>42</v>
      </c>
      <c r="E198" t="s">
        <v>214</v>
      </c>
      <c r="F198" s="11">
        <v>0</v>
      </c>
      <c r="G198" s="11">
        <v>0</v>
      </c>
      <c r="H198" s="11">
        <v>0</v>
      </c>
      <c r="I198" s="11">
        <v>358652830</v>
      </c>
      <c r="J198" s="11">
        <v>487634768</v>
      </c>
      <c r="K198" s="11">
        <v>6667783379</v>
      </c>
      <c r="L198" s="11">
        <v>314378341</v>
      </c>
      <c r="M198" s="11">
        <v>0</v>
      </c>
      <c r="N198" s="11">
        <v>1945148438</v>
      </c>
      <c r="O198" s="11">
        <v>0</v>
      </c>
      <c r="P198" s="11">
        <v>0</v>
      </c>
      <c r="Q198" s="11">
        <v>797602798</v>
      </c>
      <c r="R198" s="11">
        <v>2536899931</v>
      </c>
      <c r="S198" s="11">
        <v>249829194.28891483</v>
      </c>
      <c r="T198" s="4">
        <v>0</v>
      </c>
      <c r="U198" s="11">
        <v>0</v>
      </c>
      <c r="V198" s="58">
        <v>0</v>
      </c>
      <c r="W198" s="58">
        <v>0</v>
      </c>
      <c r="X198" s="57">
        <v>0</v>
      </c>
      <c r="Y198" s="57">
        <v>0</v>
      </c>
      <c r="Z198" s="57">
        <v>0</v>
      </c>
      <c r="AA198" s="57">
        <v>0</v>
      </c>
      <c r="AB198" s="57">
        <v>0</v>
      </c>
      <c r="AC198" s="57">
        <v>0</v>
      </c>
    </row>
    <row r="199" spans="2:29">
      <c r="B199" t="s">
        <v>1253</v>
      </c>
      <c r="C199">
        <v>13894</v>
      </c>
      <c r="D199" t="s">
        <v>42</v>
      </c>
      <c r="E199" t="s">
        <v>215</v>
      </c>
      <c r="F199" s="11">
        <v>0</v>
      </c>
      <c r="G199" s="11">
        <v>0</v>
      </c>
      <c r="H199" s="11">
        <v>0</v>
      </c>
      <c r="I199" s="11">
        <v>214569476</v>
      </c>
      <c r="J199" s="11">
        <v>336351456</v>
      </c>
      <c r="K199" s="11">
        <v>3751021582</v>
      </c>
      <c r="L199" s="11">
        <v>228648098</v>
      </c>
      <c r="M199" s="11">
        <v>279021010</v>
      </c>
      <c r="N199" s="11">
        <v>1012954168</v>
      </c>
      <c r="O199" s="11">
        <v>491725117</v>
      </c>
      <c r="P199" s="11">
        <v>1127252805</v>
      </c>
      <c r="Q199" s="11">
        <v>390343257</v>
      </c>
      <c r="R199" s="11">
        <v>2529701460</v>
      </c>
      <c r="S199" s="11">
        <v>138898357.70798093</v>
      </c>
      <c r="T199" s="4">
        <v>344060337</v>
      </c>
      <c r="U199" s="11">
        <v>0</v>
      </c>
      <c r="V199" s="58">
        <v>0</v>
      </c>
      <c r="W199" s="58">
        <v>0</v>
      </c>
      <c r="X199" s="57">
        <v>0</v>
      </c>
      <c r="Y199" s="57">
        <v>0</v>
      </c>
      <c r="Z199" s="57">
        <v>0</v>
      </c>
      <c r="AA199" s="57">
        <v>0</v>
      </c>
      <c r="AB199" s="57">
        <v>0</v>
      </c>
      <c r="AC199" s="57">
        <v>0</v>
      </c>
    </row>
    <row r="200" spans="2:29">
      <c r="B200" t="s">
        <v>1254</v>
      </c>
      <c r="C200">
        <v>15001</v>
      </c>
      <c r="D200" t="s">
        <v>216</v>
      </c>
      <c r="E200" t="s">
        <v>217</v>
      </c>
      <c r="F200" s="11">
        <v>73934869850</v>
      </c>
      <c r="G200" s="11">
        <v>0</v>
      </c>
      <c r="H200" s="11">
        <v>381099230</v>
      </c>
      <c r="I200" s="11">
        <v>1465966022</v>
      </c>
      <c r="J200" s="11">
        <v>1194664864</v>
      </c>
      <c r="K200" s="11">
        <v>21002388263</v>
      </c>
      <c r="L200" s="11">
        <v>1173256502</v>
      </c>
      <c r="M200" s="11">
        <v>0</v>
      </c>
      <c r="N200" s="11">
        <v>2507872275</v>
      </c>
      <c r="O200" s="11">
        <v>0</v>
      </c>
      <c r="P200" s="11">
        <v>0</v>
      </c>
      <c r="Q200" s="11">
        <v>5664615311</v>
      </c>
      <c r="R200" s="11">
        <v>308554341</v>
      </c>
      <c r="S200" s="11">
        <v>219101763.59999999</v>
      </c>
      <c r="T200" s="4">
        <v>0</v>
      </c>
      <c r="U200" s="11">
        <v>0</v>
      </c>
      <c r="V200" s="58">
        <v>0</v>
      </c>
      <c r="W200" s="58">
        <v>0</v>
      </c>
      <c r="X200" s="57">
        <v>0</v>
      </c>
      <c r="Y200" s="57">
        <v>0</v>
      </c>
      <c r="Z200" s="57">
        <v>0</v>
      </c>
      <c r="AA200" s="57">
        <v>0.22064268737674314</v>
      </c>
      <c r="AB200" s="57">
        <v>8.8016956589412193E-2</v>
      </c>
      <c r="AC200" s="57">
        <v>0</v>
      </c>
    </row>
    <row r="201" spans="2:29">
      <c r="B201" t="s">
        <v>1255</v>
      </c>
      <c r="C201">
        <v>15022</v>
      </c>
      <c r="D201" t="s">
        <v>216</v>
      </c>
      <c r="E201" t="s">
        <v>218</v>
      </c>
      <c r="F201" s="11">
        <v>0</v>
      </c>
      <c r="G201" s="11">
        <v>0</v>
      </c>
      <c r="H201" s="11">
        <v>0</v>
      </c>
      <c r="I201" s="11">
        <v>20589536</v>
      </c>
      <c r="J201" s="11">
        <v>12428926</v>
      </c>
      <c r="K201" s="11">
        <v>435459169</v>
      </c>
      <c r="L201" s="11">
        <v>59452172</v>
      </c>
      <c r="M201" s="11">
        <v>0</v>
      </c>
      <c r="N201" s="11">
        <v>283117286</v>
      </c>
      <c r="O201" s="11">
        <v>71423799</v>
      </c>
      <c r="P201" s="11">
        <v>399870942</v>
      </c>
      <c r="Q201" s="11">
        <v>57430278</v>
      </c>
      <c r="R201" s="11">
        <v>958557974</v>
      </c>
      <c r="S201" s="11">
        <v>5471757</v>
      </c>
      <c r="T201" s="4">
        <v>0</v>
      </c>
      <c r="U201" s="11">
        <v>0</v>
      </c>
      <c r="V201" s="58">
        <v>0</v>
      </c>
      <c r="W201" s="58">
        <v>0</v>
      </c>
      <c r="X201" s="57">
        <v>0</v>
      </c>
      <c r="Y201" s="57">
        <v>0.45138969862931427</v>
      </c>
      <c r="Z201" s="57">
        <v>0</v>
      </c>
      <c r="AA201" s="57">
        <v>0.4797309359193751</v>
      </c>
      <c r="AB201" s="57">
        <v>0.43295320132645942</v>
      </c>
      <c r="AC201" s="57">
        <v>0</v>
      </c>
    </row>
    <row r="202" spans="2:29">
      <c r="B202" t="s">
        <v>1256</v>
      </c>
      <c r="C202">
        <v>15047</v>
      </c>
      <c r="D202" t="s">
        <v>216</v>
      </c>
      <c r="E202" t="s">
        <v>219</v>
      </c>
      <c r="F202" s="11">
        <v>0</v>
      </c>
      <c r="G202" s="11">
        <v>0</v>
      </c>
      <c r="H202" s="11">
        <v>0</v>
      </c>
      <c r="I202" s="11">
        <v>245872427</v>
      </c>
      <c r="J202" s="11">
        <v>213165812</v>
      </c>
      <c r="K202" s="11">
        <v>4932611895</v>
      </c>
      <c r="L202" s="11">
        <v>164592179</v>
      </c>
      <c r="M202" s="11">
        <v>0</v>
      </c>
      <c r="N202" s="11">
        <v>878264881</v>
      </c>
      <c r="O202" s="11">
        <v>615581750</v>
      </c>
      <c r="P202" s="11">
        <v>458246029</v>
      </c>
      <c r="Q202" s="11">
        <v>488729355</v>
      </c>
      <c r="R202" s="11">
        <v>1098492884</v>
      </c>
      <c r="S202" s="11">
        <v>85199492.700000003</v>
      </c>
      <c r="T202" s="4">
        <v>0</v>
      </c>
      <c r="U202" s="11">
        <v>0</v>
      </c>
      <c r="V202" s="58">
        <v>0</v>
      </c>
      <c r="W202" s="58">
        <v>0</v>
      </c>
      <c r="X202" s="57">
        <v>0</v>
      </c>
      <c r="Y202" s="57">
        <v>0.17434678086430291</v>
      </c>
      <c r="Z202" s="57">
        <v>0</v>
      </c>
      <c r="AA202" s="57">
        <v>0.21700006752160261</v>
      </c>
      <c r="AB202" s="57">
        <v>0.24340647138552285</v>
      </c>
      <c r="AC202" s="57">
        <v>0</v>
      </c>
    </row>
    <row r="203" spans="2:29">
      <c r="B203" t="s">
        <v>1257</v>
      </c>
      <c r="C203">
        <v>15051</v>
      </c>
      <c r="D203" t="s">
        <v>216</v>
      </c>
      <c r="E203" t="s">
        <v>220</v>
      </c>
      <c r="F203" s="11">
        <v>0</v>
      </c>
      <c r="G203" s="11">
        <v>0</v>
      </c>
      <c r="H203" s="11">
        <v>0</v>
      </c>
      <c r="I203" s="11">
        <v>86094199</v>
      </c>
      <c r="J203" s="11">
        <v>64478702</v>
      </c>
      <c r="K203" s="11">
        <v>1442273353</v>
      </c>
      <c r="L203" s="11">
        <v>86786900</v>
      </c>
      <c r="M203" s="11">
        <v>0</v>
      </c>
      <c r="N203" s="11">
        <v>383823443</v>
      </c>
      <c r="O203" s="11">
        <v>236391600</v>
      </c>
      <c r="P203" s="11">
        <v>356354330</v>
      </c>
      <c r="Q203" s="11">
        <v>187804535</v>
      </c>
      <c r="R203" s="11">
        <v>854241326</v>
      </c>
      <c r="S203" s="11">
        <v>23936671.800000001</v>
      </c>
      <c r="T203" s="4">
        <v>0</v>
      </c>
      <c r="U203" s="11">
        <v>0</v>
      </c>
      <c r="V203" s="58">
        <v>0</v>
      </c>
      <c r="W203" s="58">
        <v>0</v>
      </c>
      <c r="X203" s="57">
        <v>0</v>
      </c>
      <c r="Y203" s="57">
        <v>0.26209946992926958</v>
      </c>
      <c r="Z203" s="57">
        <v>0</v>
      </c>
      <c r="AA203" s="57">
        <v>0.30021944993094374</v>
      </c>
      <c r="AB203" s="57">
        <v>0.24769311833479188</v>
      </c>
      <c r="AC203" s="57">
        <v>0</v>
      </c>
    </row>
    <row r="204" spans="2:29">
      <c r="B204" t="s">
        <v>1258</v>
      </c>
      <c r="C204">
        <v>15087</v>
      </c>
      <c r="D204" t="s">
        <v>216</v>
      </c>
      <c r="E204" t="s">
        <v>221</v>
      </c>
      <c r="F204" s="11">
        <v>0</v>
      </c>
      <c r="G204" s="11">
        <v>0</v>
      </c>
      <c r="H204" s="11">
        <v>0</v>
      </c>
      <c r="I204" s="11">
        <v>139257201</v>
      </c>
      <c r="J204" s="11">
        <v>90551852</v>
      </c>
      <c r="K204" s="11">
        <v>1812561761</v>
      </c>
      <c r="L204" s="11">
        <v>88878488</v>
      </c>
      <c r="M204" s="11">
        <v>0</v>
      </c>
      <c r="N204" s="11">
        <v>339185565</v>
      </c>
      <c r="O204" s="11">
        <v>298027883</v>
      </c>
      <c r="P204" s="11">
        <v>332795784</v>
      </c>
      <c r="Q204" s="11">
        <v>237238046</v>
      </c>
      <c r="R204" s="11">
        <v>797767527</v>
      </c>
      <c r="S204" s="11">
        <v>31127998.5</v>
      </c>
      <c r="T204" s="4">
        <v>0</v>
      </c>
      <c r="U204" s="11">
        <v>0</v>
      </c>
      <c r="V204" s="58">
        <v>0</v>
      </c>
      <c r="W204" s="58">
        <v>0</v>
      </c>
      <c r="X204" s="57">
        <v>0</v>
      </c>
      <c r="Y204" s="57">
        <v>0.351850752412176</v>
      </c>
      <c r="Z204" s="57">
        <v>0</v>
      </c>
      <c r="AA204" s="57">
        <v>0.38533417643107454</v>
      </c>
      <c r="AB204" s="57">
        <v>0.33322835630071912</v>
      </c>
      <c r="AC204" s="57">
        <v>0</v>
      </c>
    </row>
    <row r="205" spans="2:29">
      <c r="B205" t="s">
        <v>1259</v>
      </c>
      <c r="C205">
        <v>15090</v>
      </c>
      <c r="D205" t="s">
        <v>216</v>
      </c>
      <c r="E205" t="s">
        <v>222</v>
      </c>
      <c r="F205" s="11">
        <v>0</v>
      </c>
      <c r="G205" s="11">
        <v>0</v>
      </c>
      <c r="H205" s="11">
        <v>0</v>
      </c>
      <c r="I205" s="11">
        <v>21879362</v>
      </c>
      <c r="J205" s="11">
        <v>18979363</v>
      </c>
      <c r="K205" s="11">
        <v>444716379</v>
      </c>
      <c r="L205" s="11">
        <v>79168268</v>
      </c>
      <c r="M205" s="11">
        <v>0</v>
      </c>
      <c r="N205" s="11">
        <v>281947137</v>
      </c>
      <c r="O205" s="11">
        <v>63691706</v>
      </c>
      <c r="P205" s="11">
        <v>429086436</v>
      </c>
      <c r="Q205" s="11">
        <v>50204325</v>
      </c>
      <c r="R205" s="11">
        <v>985761251</v>
      </c>
      <c r="S205" s="11">
        <v>6894743.4000000004</v>
      </c>
      <c r="T205" s="4">
        <v>0</v>
      </c>
      <c r="U205" s="11">
        <v>0</v>
      </c>
      <c r="V205" s="58">
        <v>0</v>
      </c>
      <c r="W205" s="58">
        <v>0</v>
      </c>
      <c r="X205" s="57">
        <v>0</v>
      </c>
      <c r="Y205" s="57">
        <v>0</v>
      </c>
      <c r="Z205" s="57">
        <v>0</v>
      </c>
      <c r="AA205" s="57">
        <v>0</v>
      </c>
      <c r="AB205" s="57">
        <v>4.6789309898677946E-2</v>
      </c>
      <c r="AC205" s="57">
        <v>0</v>
      </c>
    </row>
    <row r="206" spans="2:29">
      <c r="B206" t="s">
        <v>1260</v>
      </c>
      <c r="C206">
        <v>15092</v>
      </c>
      <c r="D206" t="s">
        <v>216</v>
      </c>
      <c r="E206" t="s">
        <v>223</v>
      </c>
      <c r="F206" s="11">
        <v>0</v>
      </c>
      <c r="G206" s="11">
        <v>0</v>
      </c>
      <c r="H206" s="11">
        <v>0</v>
      </c>
      <c r="I206" s="11">
        <v>22020908</v>
      </c>
      <c r="J206" s="11">
        <v>15898322</v>
      </c>
      <c r="K206" s="11">
        <v>393246290</v>
      </c>
      <c r="L206" s="11">
        <v>70628227</v>
      </c>
      <c r="M206" s="11">
        <v>0</v>
      </c>
      <c r="N206" s="11">
        <v>444530320</v>
      </c>
      <c r="O206" s="11">
        <v>76726815</v>
      </c>
      <c r="P206" s="11">
        <v>686054613</v>
      </c>
      <c r="Q206" s="11">
        <v>60882054</v>
      </c>
      <c r="R206" s="11">
        <v>1644588419</v>
      </c>
      <c r="S206" s="11">
        <v>10006665.300000001</v>
      </c>
      <c r="T206" s="4">
        <v>0</v>
      </c>
      <c r="U206" s="11">
        <v>0</v>
      </c>
      <c r="V206" s="58">
        <v>0</v>
      </c>
      <c r="W206" s="58">
        <v>0</v>
      </c>
      <c r="X206" s="57">
        <v>0</v>
      </c>
      <c r="Y206" s="57">
        <v>0.53397674042022658</v>
      </c>
      <c r="Z206" s="57">
        <v>0</v>
      </c>
      <c r="AA206" s="57">
        <v>0.55805152669021685</v>
      </c>
      <c r="AB206" s="57">
        <v>0.57272641233068022</v>
      </c>
      <c r="AC206" s="57">
        <v>0</v>
      </c>
    </row>
    <row r="207" spans="2:29">
      <c r="B207" t="s">
        <v>1261</v>
      </c>
      <c r="C207">
        <v>15097</v>
      </c>
      <c r="D207" t="s">
        <v>216</v>
      </c>
      <c r="E207" t="s">
        <v>224</v>
      </c>
      <c r="F207" s="11">
        <v>0</v>
      </c>
      <c r="G207" s="11">
        <v>0</v>
      </c>
      <c r="H207" s="11">
        <v>0</v>
      </c>
      <c r="I207" s="11">
        <v>77422619</v>
      </c>
      <c r="J207" s="11">
        <v>64466503</v>
      </c>
      <c r="K207" s="11">
        <v>1411169126</v>
      </c>
      <c r="L207" s="11">
        <v>109384349</v>
      </c>
      <c r="M207" s="11">
        <v>0</v>
      </c>
      <c r="N207" s="11">
        <v>519025545</v>
      </c>
      <c r="O207" s="11">
        <v>198491761</v>
      </c>
      <c r="P207" s="11">
        <v>566707192</v>
      </c>
      <c r="Q207" s="11">
        <v>191392979</v>
      </c>
      <c r="R207" s="11">
        <v>1358492557</v>
      </c>
      <c r="S207" s="11">
        <v>32858341.199999999</v>
      </c>
      <c r="T207" s="4">
        <v>0</v>
      </c>
      <c r="U207" s="11">
        <v>0</v>
      </c>
      <c r="V207" s="58">
        <v>0</v>
      </c>
      <c r="W207" s="58">
        <v>3.61302433367603E-2</v>
      </c>
      <c r="X207" s="57">
        <v>1.9058015209004065E-2</v>
      </c>
      <c r="Y207" s="57">
        <v>1.0867806315046731E-2</v>
      </c>
      <c r="Z207" s="57">
        <v>0.20288669000757859</v>
      </c>
      <c r="AA207" s="57">
        <v>6.1966428572784595E-2</v>
      </c>
      <c r="AB207" s="57">
        <v>0.16647282462712212</v>
      </c>
      <c r="AC207" s="57">
        <v>0</v>
      </c>
    </row>
    <row r="208" spans="2:29">
      <c r="B208" t="s">
        <v>1262</v>
      </c>
      <c r="C208">
        <v>15104</v>
      </c>
      <c r="D208" t="s">
        <v>216</v>
      </c>
      <c r="E208" t="s">
        <v>216</v>
      </c>
      <c r="F208" s="11">
        <v>0</v>
      </c>
      <c r="G208" s="11">
        <v>0</v>
      </c>
      <c r="H208" s="11">
        <v>0</v>
      </c>
      <c r="I208" s="11">
        <v>64423131</v>
      </c>
      <c r="J208" s="11">
        <v>52672216</v>
      </c>
      <c r="K208" s="11">
        <v>1405244512</v>
      </c>
      <c r="L208" s="11">
        <v>91213454</v>
      </c>
      <c r="M208" s="11">
        <v>0</v>
      </c>
      <c r="N208" s="11">
        <v>455565134</v>
      </c>
      <c r="O208" s="11">
        <v>202065550</v>
      </c>
      <c r="P208" s="11">
        <v>546575068</v>
      </c>
      <c r="Q208" s="11">
        <v>160637130</v>
      </c>
      <c r="R208" s="11">
        <v>1310232465</v>
      </c>
      <c r="S208" s="11">
        <v>25837714.800000001</v>
      </c>
      <c r="T208" s="4">
        <v>0</v>
      </c>
      <c r="U208" s="11">
        <v>0</v>
      </c>
      <c r="V208" s="58">
        <v>0</v>
      </c>
      <c r="W208" s="58">
        <v>0</v>
      </c>
      <c r="X208" s="57">
        <v>0</v>
      </c>
      <c r="Y208" s="57">
        <v>0.40318691045746713</v>
      </c>
      <c r="Z208" s="57">
        <v>0</v>
      </c>
      <c r="AA208" s="57">
        <v>0.43401830605685687</v>
      </c>
      <c r="AB208" s="57">
        <v>0.42960509118839957</v>
      </c>
      <c r="AC208" s="57">
        <v>0</v>
      </c>
    </row>
    <row r="209" spans="2:29">
      <c r="B209" t="s">
        <v>1263</v>
      </c>
      <c r="C209">
        <v>15106</v>
      </c>
      <c r="D209" t="s">
        <v>216</v>
      </c>
      <c r="E209" t="s">
        <v>43</v>
      </c>
      <c r="F209" s="11">
        <v>0</v>
      </c>
      <c r="G209" s="11">
        <v>0</v>
      </c>
      <c r="H209" s="11">
        <v>0</v>
      </c>
      <c r="I209" s="11">
        <v>31215987</v>
      </c>
      <c r="J209" s="11">
        <v>28181511</v>
      </c>
      <c r="K209" s="11">
        <v>625787411</v>
      </c>
      <c r="L209" s="11">
        <v>86179721</v>
      </c>
      <c r="M209" s="11">
        <v>0</v>
      </c>
      <c r="N209" s="11">
        <v>307606093</v>
      </c>
      <c r="O209" s="11">
        <v>86586399</v>
      </c>
      <c r="P209" s="11">
        <v>449602050</v>
      </c>
      <c r="Q209" s="11">
        <v>68429684</v>
      </c>
      <c r="R209" s="11">
        <v>1025886328</v>
      </c>
      <c r="S209" s="11">
        <v>9649845.451319173</v>
      </c>
      <c r="T209" s="4">
        <v>0</v>
      </c>
      <c r="U209" s="11">
        <v>0</v>
      </c>
      <c r="V209" s="58">
        <v>0</v>
      </c>
      <c r="W209" s="58">
        <v>0</v>
      </c>
      <c r="X209" s="57">
        <v>0</v>
      </c>
      <c r="Y209" s="57">
        <v>0</v>
      </c>
      <c r="Z209" s="57">
        <v>0</v>
      </c>
      <c r="AA209" s="57">
        <v>0</v>
      </c>
      <c r="AB209" s="57">
        <v>0</v>
      </c>
      <c r="AC209" s="57">
        <v>0</v>
      </c>
    </row>
    <row r="210" spans="2:29">
      <c r="B210" t="s">
        <v>1264</v>
      </c>
      <c r="C210">
        <v>15109</v>
      </c>
      <c r="D210" t="s">
        <v>216</v>
      </c>
      <c r="E210" t="s">
        <v>225</v>
      </c>
      <c r="F210" s="11">
        <v>0</v>
      </c>
      <c r="G210" s="11">
        <v>0</v>
      </c>
      <c r="H210" s="11">
        <v>0</v>
      </c>
      <c r="I210" s="11">
        <v>74161011</v>
      </c>
      <c r="J210" s="11">
        <v>61590597</v>
      </c>
      <c r="K210" s="11">
        <v>1360809903</v>
      </c>
      <c r="L210" s="11">
        <v>97462011</v>
      </c>
      <c r="M210" s="11">
        <v>0</v>
      </c>
      <c r="N210" s="11">
        <v>462666435</v>
      </c>
      <c r="O210" s="11">
        <v>178236521</v>
      </c>
      <c r="P210" s="11">
        <v>482673544</v>
      </c>
      <c r="Q210" s="11">
        <v>143776152</v>
      </c>
      <c r="R210" s="11">
        <v>1157049753</v>
      </c>
      <c r="S210" s="11">
        <v>25188436.800000001</v>
      </c>
      <c r="T210" s="4">
        <v>0</v>
      </c>
      <c r="U210" s="11">
        <v>0</v>
      </c>
      <c r="V210" s="58">
        <v>0</v>
      </c>
      <c r="W210" s="58">
        <v>3.2517091653584275E-2</v>
      </c>
      <c r="X210" s="57">
        <v>0</v>
      </c>
      <c r="Y210" s="57">
        <v>0.11043113645358611</v>
      </c>
      <c r="Z210" s="57">
        <v>2.7629686458711177E-2</v>
      </c>
      <c r="AA210" s="57">
        <v>0.15638631141905615</v>
      </c>
      <c r="AB210" s="57">
        <v>0.24268361160559271</v>
      </c>
      <c r="AC210" s="57">
        <v>0</v>
      </c>
    </row>
    <row r="211" spans="2:29">
      <c r="B211" t="s">
        <v>1265</v>
      </c>
      <c r="C211">
        <v>15114</v>
      </c>
      <c r="D211" t="s">
        <v>216</v>
      </c>
      <c r="E211" t="s">
        <v>226</v>
      </c>
      <c r="F211" s="11">
        <v>0</v>
      </c>
      <c r="G211" s="11">
        <v>0</v>
      </c>
      <c r="H211" s="11">
        <v>0</v>
      </c>
      <c r="I211" s="11">
        <v>8470294</v>
      </c>
      <c r="J211" s="11">
        <v>8122566</v>
      </c>
      <c r="K211" s="11">
        <v>162556611</v>
      </c>
      <c r="L211" s="11">
        <v>60972014</v>
      </c>
      <c r="M211" s="11">
        <v>0</v>
      </c>
      <c r="N211" s="11">
        <v>379775560</v>
      </c>
      <c r="O211" s="11">
        <v>45964580</v>
      </c>
      <c r="P211" s="11">
        <v>621178517</v>
      </c>
      <c r="Q211" s="11">
        <v>36395460</v>
      </c>
      <c r="R211" s="11">
        <v>1489069492</v>
      </c>
      <c r="S211" s="11">
        <v>3712675.5</v>
      </c>
      <c r="T211" s="4">
        <v>0</v>
      </c>
      <c r="U211" s="11">
        <v>0</v>
      </c>
      <c r="V211" s="58">
        <v>0</v>
      </c>
      <c r="W211" s="58">
        <v>0</v>
      </c>
      <c r="X211" s="57">
        <v>0</v>
      </c>
      <c r="Y211" s="57">
        <v>0.49271143580131249</v>
      </c>
      <c r="Z211" s="57">
        <v>0</v>
      </c>
      <c r="AA211" s="57">
        <v>0.51891799016187212</v>
      </c>
      <c r="AB211" s="57">
        <v>0.42458995891338164</v>
      </c>
      <c r="AC211" s="57">
        <v>0</v>
      </c>
    </row>
    <row r="212" spans="2:29">
      <c r="B212" t="s">
        <v>1266</v>
      </c>
      <c r="C212">
        <v>15131</v>
      </c>
      <c r="D212" t="s">
        <v>216</v>
      </c>
      <c r="E212" t="s">
        <v>47</v>
      </c>
      <c r="F212" s="11">
        <v>0</v>
      </c>
      <c r="G212" s="11">
        <v>0</v>
      </c>
      <c r="H212" s="11">
        <v>0</v>
      </c>
      <c r="I212" s="11">
        <v>41368278</v>
      </c>
      <c r="J212" s="11">
        <v>34265291</v>
      </c>
      <c r="K212" s="11">
        <v>816485942</v>
      </c>
      <c r="L212" s="11">
        <v>93002556</v>
      </c>
      <c r="M212" s="11">
        <v>0</v>
      </c>
      <c r="N212" s="11">
        <v>343436170</v>
      </c>
      <c r="O212" s="11">
        <v>124554220</v>
      </c>
      <c r="P212" s="11">
        <v>444459295</v>
      </c>
      <c r="Q212" s="11">
        <v>98651935</v>
      </c>
      <c r="R212" s="11">
        <v>1022548286</v>
      </c>
      <c r="S212" s="11">
        <v>12898956.6</v>
      </c>
      <c r="T212" s="4">
        <v>0</v>
      </c>
      <c r="U212" s="11">
        <v>0</v>
      </c>
      <c r="V212" s="58">
        <v>0</v>
      </c>
      <c r="W212" s="58">
        <v>0</v>
      </c>
      <c r="X212" s="57">
        <v>0</v>
      </c>
      <c r="Y212" s="57">
        <v>0</v>
      </c>
      <c r="Z212" s="57">
        <v>0</v>
      </c>
      <c r="AA212" s="57">
        <v>0</v>
      </c>
      <c r="AB212" s="57">
        <v>0.12494775661531184</v>
      </c>
      <c r="AC212" s="57">
        <v>0</v>
      </c>
    </row>
    <row r="213" spans="2:29">
      <c r="B213" t="s">
        <v>1267</v>
      </c>
      <c r="C213">
        <v>15135</v>
      </c>
      <c r="D213" t="s">
        <v>216</v>
      </c>
      <c r="E213" t="s">
        <v>227</v>
      </c>
      <c r="F213" s="11">
        <v>0</v>
      </c>
      <c r="G213" s="11">
        <v>0</v>
      </c>
      <c r="H213" s="11">
        <v>0</v>
      </c>
      <c r="I213" s="11">
        <v>39742494</v>
      </c>
      <c r="J213" s="11">
        <v>41164638</v>
      </c>
      <c r="K213" s="11">
        <v>778716524</v>
      </c>
      <c r="L213" s="11">
        <v>108011639</v>
      </c>
      <c r="M213" s="11">
        <v>0</v>
      </c>
      <c r="N213" s="11">
        <v>440802662</v>
      </c>
      <c r="O213" s="11">
        <v>123188024</v>
      </c>
      <c r="P213" s="11">
        <v>586358252</v>
      </c>
      <c r="Q213" s="11">
        <v>97129584</v>
      </c>
      <c r="R213" s="11">
        <v>1335779120</v>
      </c>
      <c r="S213" s="11">
        <v>14197925.554902246</v>
      </c>
      <c r="T213" s="4">
        <v>0</v>
      </c>
      <c r="U213" s="11">
        <v>0</v>
      </c>
      <c r="V213" s="58">
        <v>0</v>
      </c>
      <c r="W213" s="58">
        <v>0</v>
      </c>
      <c r="X213" s="57">
        <v>0</v>
      </c>
      <c r="Y213" s="57">
        <v>0</v>
      </c>
      <c r="Z213" s="57">
        <v>0</v>
      </c>
      <c r="AA213" s="57">
        <v>0</v>
      </c>
      <c r="AB213" s="57">
        <v>0</v>
      </c>
      <c r="AC213" s="57">
        <v>0</v>
      </c>
    </row>
    <row r="214" spans="2:29">
      <c r="B214" t="s">
        <v>1268</v>
      </c>
      <c r="C214">
        <v>15162</v>
      </c>
      <c r="D214" t="s">
        <v>216</v>
      </c>
      <c r="E214" t="s">
        <v>228</v>
      </c>
      <c r="F214" s="11">
        <v>0</v>
      </c>
      <c r="G214" s="11">
        <v>0</v>
      </c>
      <c r="H214" s="11">
        <v>0</v>
      </c>
      <c r="I214" s="11">
        <v>53901223</v>
      </c>
      <c r="J214" s="11">
        <v>36598932</v>
      </c>
      <c r="K214" s="11">
        <v>830186613</v>
      </c>
      <c r="L214" s="11">
        <v>69311483</v>
      </c>
      <c r="M214" s="11">
        <v>0</v>
      </c>
      <c r="N214" s="11">
        <v>253771024</v>
      </c>
      <c r="O214" s="11">
        <v>146844536</v>
      </c>
      <c r="P214" s="11">
        <v>278813537</v>
      </c>
      <c r="Q214" s="11">
        <v>116546494</v>
      </c>
      <c r="R214" s="11">
        <v>668362992</v>
      </c>
      <c r="S214" s="11">
        <v>10517627.700000001</v>
      </c>
      <c r="T214" s="4">
        <v>0</v>
      </c>
      <c r="U214" s="11">
        <v>0</v>
      </c>
      <c r="V214" s="58">
        <v>0</v>
      </c>
      <c r="W214" s="58">
        <v>0</v>
      </c>
      <c r="X214" s="57">
        <v>0</v>
      </c>
      <c r="Y214" s="57">
        <v>0.11514851231918484</v>
      </c>
      <c r="Z214" s="57">
        <v>0</v>
      </c>
      <c r="AA214" s="57">
        <v>0.16085998819036945</v>
      </c>
      <c r="AB214" s="57">
        <v>0.12552702006643737</v>
      </c>
      <c r="AC214" s="57">
        <v>0</v>
      </c>
    </row>
    <row r="215" spans="2:29">
      <c r="B215" t="s">
        <v>1269</v>
      </c>
      <c r="C215">
        <v>15172</v>
      </c>
      <c r="D215" t="s">
        <v>216</v>
      </c>
      <c r="E215" t="s">
        <v>229</v>
      </c>
      <c r="F215" s="11">
        <v>0</v>
      </c>
      <c r="G215" s="11">
        <v>0</v>
      </c>
      <c r="H215" s="11">
        <v>0</v>
      </c>
      <c r="I215" s="11">
        <v>38911198</v>
      </c>
      <c r="J215" s="11">
        <v>34324684</v>
      </c>
      <c r="K215" s="11">
        <v>776124505</v>
      </c>
      <c r="L215" s="11">
        <v>82044366</v>
      </c>
      <c r="M215" s="11">
        <v>0</v>
      </c>
      <c r="N215" s="11">
        <v>304574524</v>
      </c>
      <c r="O215" s="11">
        <v>126963537</v>
      </c>
      <c r="P215" s="11">
        <v>385108026</v>
      </c>
      <c r="Q215" s="11">
        <v>100629631</v>
      </c>
      <c r="R215" s="11">
        <v>919394756</v>
      </c>
      <c r="S215" s="11">
        <v>12139484.4</v>
      </c>
      <c r="T215" s="4">
        <v>0</v>
      </c>
      <c r="U215" s="11">
        <v>0</v>
      </c>
      <c r="V215" s="58">
        <v>0</v>
      </c>
      <c r="W215" s="58">
        <v>0</v>
      </c>
      <c r="X215" s="57">
        <v>0</v>
      </c>
      <c r="Y215" s="57">
        <v>0</v>
      </c>
      <c r="Z215" s="57">
        <v>0</v>
      </c>
      <c r="AA215" s="57">
        <v>4.6515688414476883E-2</v>
      </c>
      <c r="AB215" s="57">
        <v>0.17181846307653428</v>
      </c>
      <c r="AC215" s="57">
        <v>0</v>
      </c>
    </row>
    <row r="216" spans="2:29">
      <c r="B216" t="s">
        <v>1270</v>
      </c>
      <c r="C216">
        <v>15176</v>
      </c>
      <c r="D216" t="s">
        <v>216</v>
      </c>
      <c r="E216" t="s">
        <v>230</v>
      </c>
      <c r="F216" s="11">
        <v>0</v>
      </c>
      <c r="G216" s="11">
        <v>0</v>
      </c>
      <c r="H216" s="11">
        <v>0</v>
      </c>
      <c r="I216" s="11">
        <v>778472743</v>
      </c>
      <c r="J216" s="11">
        <v>583715504</v>
      </c>
      <c r="K216" s="11">
        <v>11389330880</v>
      </c>
      <c r="L216" s="11">
        <v>404584174</v>
      </c>
      <c r="M216" s="11">
        <v>0</v>
      </c>
      <c r="N216" s="11">
        <v>1729752229</v>
      </c>
      <c r="O216" s="11">
        <v>0</v>
      </c>
      <c r="P216" s="11">
        <v>0</v>
      </c>
      <c r="Q216" s="11">
        <v>1836082941</v>
      </c>
      <c r="R216" s="11">
        <v>459025826</v>
      </c>
      <c r="S216" s="11">
        <v>138150054.90000001</v>
      </c>
      <c r="T216" s="4">
        <v>0</v>
      </c>
      <c r="U216" s="11">
        <v>0</v>
      </c>
      <c r="V216" s="58">
        <v>0</v>
      </c>
      <c r="W216" s="58">
        <v>1.6190375880733517E-2</v>
      </c>
      <c r="X216" s="57">
        <v>0</v>
      </c>
      <c r="Y216" s="57">
        <v>0</v>
      </c>
      <c r="Z216" s="57">
        <v>0</v>
      </c>
      <c r="AA216" s="57">
        <v>0.23536314054800045</v>
      </c>
      <c r="AB216" s="57">
        <v>0.16789217537352522</v>
      </c>
      <c r="AC216" s="57">
        <v>0</v>
      </c>
    </row>
    <row r="217" spans="2:29">
      <c r="B217" t="s">
        <v>1271</v>
      </c>
      <c r="C217">
        <v>15180</v>
      </c>
      <c r="D217" t="s">
        <v>216</v>
      </c>
      <c r="E217" t="s">
        <v>231</v>
      </c>
      <c r="F217" s="11">
        <v>0</v>
      </c>
      <c r="G217" s="11">
        <v>0</v>
      </c>
      <c r="H217" s="11">
        <v>0</v>
      </c>
      <c r="I217" s="11">
        <v>58361655</v>
      </c>
      <c r="J217" s="11">
        <v>57585457</v>
      </c>
      <c r="K217" s="11">
        <v>988299763</v>
      </c>
      <c r="L217" s="11">
        <v>167066599</v>
      </c>
      <c r="M217" s="11">
        <v>0</v>
      </c>
      <c r="N217" s="11">
        <v>554026863</v>
      </c>
      <c r="O217" s="11">
        <v>154214876</v>
      </c>
      <c r="P217" s="11">
        <v>815934924</v>
      </c>
      <c r="Q217" s="11">
        <v>122320823</v>
      </c>
      <c r="R217" s="11">
        <v>1875658541</v>
      </c>
      <c r="S217" s="11">
        <v>27666630</v>
      </c>
      <c r="T217" s="4">
        <v>0</v>
      </c>
      <c r="U217" s="11">
        <v>0</v>
      </c>
      <c r="V217" s="58">
        <v>0</v>
      </c>
      <c r="W217" s="58">
        <v>0</v>
      </c>
      <c r="X217" s="57">
        <v>0</v>
      </c>
      <c r="Y217" s="57">
        <v>0</v>
      </c>
      <c r="Z217" s="57">
        <v>0</v>
      </c>
      <c r="AA217" s="57">
        <v>0</v>
      </c>
      <c r="AB217" s="57">
        <v>7.6027379387039781E-2</v>
      </c>
      <c r="AC217" s="57">
        <v>0</v>
      </c>
    </row>
    <row r="218" spans="2:29">
      <c r="B218" t="s">
        <v>1272</v>
      </c>
      <c r="C218">
        <v>15183</v>
      </c>
      <c r="D218" t="s">
        <v>216</v>
      </c>
      <c r="E218" t="s">
        <v>232</v>
      </c>
      <c r="F218" s="11">
        <v>0</v>
      </c>
      <c r="G218" s="11">
        <v>0</v>
      </c>
      <c r="H218" s="11">
        <v>0</v>
      </c>
      <c r="I218" s="11">
        <v>161122739</v>
      </c>
      <c r="J218" s="11">
        <v>235065748</v>
      </c>
      <c r="K218" s="11">
        <v>2504260509</v>
      </c>
      <c r="L218" s="11">
        <v>203301689</v>
      </c>
      <c r="M218" s="11">
        <v>0</v>
      </c>
      <c r="N218" s="11">
        <v>893624554</v>
      </c>
      <c r="O218" s="11">
        <v>311950878</v>
      </c>
      <c r="P218" s="11">
        <v>1169708324</v>
      </c>
      <c r="Q218" s="11">
        <v>246553274</v>
      </c>
      <c r="R218" s="11">
        <v>2655845911</v>
      </c>
      <c r="S218" s="11">
        <v>104417621.81220941</v>
      </c>
      <c r="T218" s="4">
        <v>0</v>
      </c>
      <c r="U218" s="11">
        <v>0</v>
      </c>
      <c r="V218" s="58">
        <v>0</v>
      </c>
      <c r="W218" s="58">
        <v>0</v>
      </c>
      <c r="X218" s="57">
        <v>0</v>
      </c>
      <c r="Y218" s="57">
        <v>0</v>
      </c>
      <c r="Z218" s="57">
        <v>0</v>
      </c>
      <c r="AA218" s="57">
        <v>0</v>
      </c>
      <c r="AB218" s="57">
        <v>0</v>
      </c>
      <c r="AC218" s="57">
        <v>0</v>
      </c>
    </row>
    <row r="219" spans="2:29">
      <c r="B219" t="s">
        <v>1273</v>
      </c>
      <c r="C219">
        <v>15185</v>
      </c>
      <c r="D219" t="s">
        <v>216</v>
      </c>
      <c r="E219" t="s">
        <v>233</v>
      </c>
      <c r="F219" s="11">
        <v>0</v>
      </c>
      <c r="G219" s="11">
        <v>0</v>
      </c>
      <c r="H219" s="11">
        <v>0</v>
      </c>
      <c r="I219" s="11">
        <v>97760178</v>
      </c>
      <c r="J219" s="11">
        <v>96253936</v>
      </c>
      <c r="K219" s="11">
        <v>1790714745</v>
      </c>
      <c r="L219" s="11">
        <v>131872533</v>
      </c>
      <c r="M219" s="11">
        <v>0</v>
      </c>
      <c r="N219" s="11">
        <v>565540420</v>
      </c>
      <c r="O219" s="11">
        <v>232044179</v>
      </c>
      <c r="P219" s="11">
        <v>637005176</v>
      </c>
      <c r="Q219" s="11">
        <v>184290130</v>
      </c>
      <c r="R219" s="11">
        <v>1450438011</v>
      </c>
      <c r="S219" s="11">
        <v>32193727.274215788</v>
      </c>
      <c r="T219" s="4">
        <v>0</v>
      </c>
      <c r="U219" s="11">
        <v>0</v>
      </c>
      <c r="V219" s="58">
        <v>0</v>
      </c>
      <c r="W219" s="58">
        <v>0</v>
      </c>
      <c r="X219" s="57">
        <v>0</v>
      </c>
      <c r="Y219" s="57">
        <v>0</v>
      </c>
      <c r="Z219" s="57">
        <v>0</v>
      </c>
      <c r="AA219" s="57">
        <v>0</v>
      </c>
      <c r="AB219" s="57">
        <v>0</v>
      </c>
      <c r="AC219" s="57">
        <v>0</v>
      </c>
    </row>
    <row r="220" spans="2:29">
      <c r="B220" t="s">
        <v>1274</v>
      </c>
      <c r="C220">
        <v>15187</v>
      </c>
      <c r="D220" t="s">
        <v>216</v>
      </c>
      <c r="E220" t="s">
        <v>234</v>
      </c>
      <c r="F220" s="11">
        <v>0</v>
      </c>
      <c r="G220" s="11">
        <v>0</v>
      </c>
      <c r="H220" s="11">
        <v>0</v>
      </c>
      <c r="I220" s="11">
        <v>35678866</v>
      </c>
      <c r="J220" s="11">
        <v>42420419</v>
      </c>
      <c r="K220" s="11">
        <v>638377217</v>
      </c>
      <c r="L220" s="11">
        <v>106172704</v>
      </c>
      <c r="M220" s="11">
        <v>0</v>
      </c>
      <c r="N220" s="11">
        <v>505560902</v>
      </c>
      <c r="O220" s="11">
        <v>206965097</v>
      </c>
      <c r="P220" s="11">
        <v>585341003</v>
      </c>
      <c r="Q220" s="11">
        <v>168306800</v>
      </c>
      <c r="R220" s="11">
        <v>1344818435</v>
      </c>
      <c r="S220" s="11">
        <v>14009590.800000001</v>
      </c>
      <c r="T220" s="4">
        <v>0</v>
      </c>
      <c r="U220" s="11">
        <v>0</v>
      </c>
      <c r="V220" s="58">
        <v>0</v>
      </c>
      <c r="W220" s="58">
        <v>0.10485262931263493</v>
      </c>
      <c r="X220" s="57">
        <v>0.4442165289348281</v>
      </c>
      <c r="Y220" s="57">
        <v>0</v>
      </c>
      <c r="Z220" s="57">
        <v>0.46449770894580611</v>
      </c>
      <c r="AA220" s="57">
        <v>0</v>
      </c>
      <c r="AB220" s="57">
        <v>2.5024076342866314E-3</v>
      </c>
      <c r="AC220" s="57">
        <v>0</v>
      </c>
    </row>
    <row r="221" spans="2:29">
      <c r="B221" t="s">
        <v>1275</v>
      </c>
      <c r="C221">
        <v>15189</v>
      </c>
      <c r="D221" t="s">
        <v>216</v>
      </c>
      <c r="E221" t="s">
        <v>235</v>
      </c>
      <c r="F221" s="11">
        <v>0</v>
      </c>
      <c r="G221" s="11">
        <v>0</v>
      </c>
      <c r="H221" s="11">
        <v>0</v>
      </c>
      <c r="I221" s="11">
        <v>85431198</v>
      </c>
      <c r="J221" s="11">
        <v>52238133</v>
      </c>
      <c r="K221" s="11">
        <v>1257129148</v>
      </c>
      <c r="L221" s="11">
        <v>82558139</v>
      </c>
      <c r="M221" s="11">
        <v>0</v>
      </c>
      <c r="N221" s="11">
        <v>314493874</v>
      </c>
      <c r="O221" s="11">
        <v>184510585</v>
      </c>
      <c r="P221" s="11">
        <v>319417684</v>
      </c>
      <c r="Q221" s="11">
        <v>146423045</v>
      </c>
      <c r="R221" s="11">
        <v>765697970</v>
      </c>
      <c r="S221" s="11">
        <v>18234448.199999999</v>
      </c>
      <c r="T221" s="4">
        <v>0</v>
      </c>
      <c r="U221" s="11">
        <v>0</v>
      </c>
      <c r="V221" s="58">
        <v>0</v>
      </c>
      <c r="W221" s="58">
        <v>9.8601951569555583E-3</v>
      </c>
      <c r="X221" s="57">
        <v>0</v>
      </c>
      <c r="Y221" s="57">
        <v>0.10219156181722237</v>
      </c>
      <c r="Z221" s="57">
        <v>0</v>
      </c>
      <c r="AA221" s="57">
        <v>0.14857239598010166</v>
      </c>
      <c r="AB221" s="57">
        <v>0.19336404596976706</v>
      </c>
      <c r="AC221" s="57">
        <v>0</v>
      </c>
    </row>
    <row r="222" spans="2:29">
      <c r="B222" t="s">
        <v>1276</v>
      </c>
      <c r="C222">
        <v>15204</v>
      </c>
      <c r="D222" t="s">
        <v>216</v>
      </c>
      <c r="E222" t="s">
        <v>236</v>
      </c>
      <c r="F222" s="11">
        <v>0</v>
      </c>
      <c r="G222" s="11">
        <v>0</v>
      </c>
      <c r="H222" s="11">
        <v>0</v>
      </c>
      <c r="I222" s="11">
        <v>121207911</v>
      </c>
      <c r="J222" s="11">
        <v>107427022</v>
      </c>
      <c r="K222" s="11">
        <v>2416131868</v>
      </c>
      <c r="L222" s="11">
        <v>144063866</v>
      </c>
      <c r="M222" s="11">
        <v>0</v>
      </c>
      <c r="N222" s="11">
        <v>659974518</v>
      </c>
      <c r="O222" s="11">
        <v>531432920</v>
      </c>
      <c r="P222" s="11">
        <v>411456978</v>
      </c>
      <c r="Q222" s="11">
        <v>420128611</v>
      </c>
      <c r="R222" s="11">
        <v>986331654</v>
      </c>
      <c r="S222" s="11">
        <v>35901869.399999999</v>
      </c>
      <c r="T222" s="4">
        <v>0</v>
      </c>
      <c r="U222" s="11">
        <v>0</v>
      </c>
      <c r="V222" s="58">
        <v>0</v>
      </c>
      <c r="W222" s="58">
        <v>0</v>
      </c>
      <c r="X222" s="57">
        <v>0</v>
      </c>
      <c r="Y222" s="57">
        <v>0.25849471922189637</v>
      </c>
      <c r="Z222" s="57">
        <v>0</v>
      </c>
      <c r="AA222" s="57">
        <v>0.29680092067693087</v>
      </c>
      <c r="AB222" s="57">
        <v>0.25205593806378235</v>
      </c>
      <c r="AC222" s="57">
        <v>0</v>
      </c>
    </row>
    <row r="223" spans="2:29">
      <c r="B223" t="s">
        <v>1277</v>
      </c>
      <c r="C223">
        <v>15212</v>
      </c>
      <c r="D223" t="s">
        <v>216</v>
      </c>
      <c r="E223" t="s">
        <v>237</v>
      </c>
      <c r="F223" s="11">
        <v>0</v>
      </c>
      <c r="G223" s="11">
        <v>0</v>
      </c>
      <c r="H223" s="11">
        <v>0</v>
      </c>
      <c r="I223" s="11">
        <v>46817535</v>
      </c>
      <c r="J223" s="11">
        <v>39856562</v>
      </c>
      <c r="K223" s="11">
        <v>923129003</v>
      </c>
      <c r="L223" s="11">
        <v>90598143</v>
      </c>
      <c r="M223" s="11">
        <v>0</v>
      </c>
      <c r="N223" s="11">
        <v>422247958</v>
      </c>
      <c r="O223" s="11">
        <v>141537658</v>
      </c>
      <c r="P223" s="11">
        <v>504015059</v>
      </c>
      <c r="Q223" s="11">
        <v>112318591</v>
      </c>
      <c r="R223" s="11">
        <v>1208208956</v>
      </c>
      <c r="S223" s="11">
        <v>17969935.5</v>
      </c>
      <c r="T223" s="4">
        <v>0</v>
      </c>
      <c r="U223" s="11">
        <v>0</v>
      </c>
      <c r="V223" s="58">
        <v>0</v>
      </c>
      <c r="W223" s="58">
        <v>0</v>
      </c>
      <c r="X223" s="57">
        <v>0</v>
      </c>
      <c r="Y223" s="57">
        <v>0.19399505680245954</v>
      </c>
      <c r="Z223" s="57">
        <v>0</v>
      </c>
      <c r="AA223" s="57">
        <v>0.23563331374610336</v>
      </c>
      <c r="AB223" s="57">
        <v>0.30953489639944809</v>
      </c>
      <c r="AC223" s="57">
        <v>0</v>
      </c>
    </row>
    <row r="224" spans="2:29">
      <c r="B224" t="s">
        <v>1278</v>
      </c>
      <c r="C224">
        <v>15215</v>
      </c>
      <c r="D224" t="s">
        <v>216</v>
      </c>
      <c r="E224" t="s">
        <v>238</v>
      </c>
      <c r="F224" s="11">
        <v>0</v>
      </c>
      <c r="G224" s="11">
        <v>0</v>
      </c>
      <c r="H224" s="11">
        <v>0</v>
      </c>
      <c r="I224" s="11">
        <v>32628170</v>
      </c>
      <c r="J224" s="11">
        <v>30619642</v>
      </c>
      <c r="K224" s="11">
        <v>396208598</v>
      </c>
      <c r="L224" s="11">
        <v>75032388</v>
      </c>
      <c r="M224" s="11">
        <v>0</v>
      </c>
      <c r="N224" s="11">
        <v>278508917</v>
      </c>
      <c r="O224" s="11">
        <v>100567343</v>
      </c>
      <c r="P224" s="11">
        <v>382483009</v>
      </c>
      <c r="Q224" s="11">
        <v>79918406</v>
      </c>
      <c r="R224" s="11">
        <v>870285933</v>
      </c>
      <c r="S224" s="11">
        <v>9286640.6387082059</v>
      </c>
      <c r="T224" s="4">
        <v>0</v>
      </c>
      <c r="U224" s="11">
        <v>0</v>
      </c>
      <c r="V224" s="58">
        <v>0</v>
      </c>
      <c r="W224" s="58">
        <v>0</v>
      </c>
      <c r="X224" s="57">
        <v>0</v>
      </c>
      <c r="Y224" s="57">
        <v>0</v>
      </c>
      <c r="Z224" s="57">
        <v>0</v>
      </c>
      <c r="AA224" s="57">
        <v>0</v>
      </c>
      <c r="AB224" s="57">
        <v>0</v>
      </c>
      <c r="AC224" s="57">
        <v>0</v>
      </c>
    </row>
    <row r="225" spans="2:29">
      <c r="B225" t="s">
        <v>1279</v>
      </c>
      <c r="C225">
        <v>15218</v>
      </c>
      <c r="D225" t="s">
        <v>216</v>
      </c>
      <c r="E225" t="s">
        <v>239</v>
      </c>
      <c r="F225" s="11">
        <v>0</v>
      </c>
      <c r="G225" s="11">
        <v>0</v>
      </c>
      <c r="H225" s="11">
        <v>0</v>
      </c>
      <c r="I225" s="11">
        <v>40781646</v>
      </c>
      <c r="J225" s="11">
        <v>44717710</v>
      </c>
      <c r="K225" s="11">
        <v>905355160</v>
      </c>
      <c r="L225" s="11">
        <v>122133373</v>
      </c>
      <c r="M225" s="11">
        <v>0</v>
      </c>
      <c r="N225" s="11">
        <v>588728246</v>
      </c>
      <c r="O225" s="11">
        <v>107194250</v>
      </c>
      <c r="P225" s="11">
        <v>853488579</v>
      </c>
      <c r="Q225" s="11">
        <v>85030357</v>
      </c>
      <c r="R225" s="11">
        <v>2045955824</v>
      </c>
      <c r="S225" s="11">
        <v>22763277.900000002</v>
      </c>
      <c r="T225" s="4">
        <v>0</v>
      </c>
      <c r="U225" s="11">
        <v>0</v>
      </c>
      <c r="V225" s="58">
        <v>0</v>
      </c>
      <c r="W225" s="58">
        <v>0</v>
      </c>
      <c r="X225" s="57">
        <v>0</v>
      </c>
      <c r="Y225" s="57">
        <v>7.8065513282047097E-2</v>
      </c>
      <c r="Z225" s="57">
        <v>0</v>
      </c>
      <c r="AA225" s="57">
        <v>0.12569269726324256</v>
      </c>
      <c r="AB225" s="57">
        <v>0.1875993269137734</v>
      </c>
      <c r="AC225" s="57">
        <v>0</v>
      </c>
    </row>
    <row r="226" spans="2:29">
      <c r="B226" t="s">
        <v>1280</v>
      </c>
      <c r="C226">
        <v>15223</v>
      </c>
      <c r="D226" t="s">
        <v>216</v>
      </c>
      <c r="E226" t="s">
        <v>240</v>
      </c>
      <c r="F226" s="11">
        <v>0</v>
      </c>
      <c r="G226" s="11">
        <v>0</v>
      </c>
      <c r="H226" s="11">
        <v>0</v>
      </c>
      <c r="I226" s="11">
        <v>123171288</v>
      </c>
      <c r="J226" s="11">
        <v>233215194</v>
      </c>
      <c r="K226" s="11">
        <v>2874178630</v>
      </c>
      <c r="L226" s="11">
        <v>315718288</v>
      </c>
      <c r="M226" s="11">
        <v>0</v>
      </c>
      <c r="N226" s="11">
        <v>1227324629</v>
      </c>
      <c r="O226" s="11">
        <v>422145518</v>
      </c>
      <c r="P226" s="11">
        <v>1602057213</v>
      </c>
      <c r="Q226" s="11">
        <v>336452756</v>
      </c>
      <c r="R226" s="11">
        <v>3567249735</v>
      </c>
      <c r="S226" s="11">
        <v>112776323.53739339</v>
      </c>
      <c r="T226" s="4">
        <v>0</v>
      </c>
      <c r="U226" s="11">
        <v>565804091</v>
      </c>
      <c r="V226" s="58">
        <v>0</v>
      </c>
      <c r="W226" s="58">
        <v>0</v>
      </c>
      <c r="X226" s="57">
        <v>0</v>
      </c>
      <c r="Y226" s="57">
        <v>0</v>
      </c>
      <c r="Z226" s="57">
        <v>0</v>
      </c>
      <c r="AA226" s="57">
        <v>0</v>
      </c>
      <c r="AB226" s="57">
        <v>0</v>
      </c>
      <c r="AC226" s="57">
        <v>0</v>
      </c>
    </row>
    <row r="227" spans="2:29">
      <c r="B227" t="s">
        <v>1281</v>
      </c>
      <c r="C227">
        <v>15224</v>
      </c>
      <c r="D227" t="s">
        <v>216</v>
      </c>
      <c r="E227" t="s">
        <v>241</v>
      </c>
      <c r="F227" s="11">
        <v>0</v>
      </c>
      <c r="G227" s="11">
        <v>0</v>
      </c>
      <c r="H227" s="11">
        <v>0</v>
      </c>
      <c r="I227" s="11">
        <v>71234703</v>
      </c>
      <c r="J227" s="11">
        <v>58906261</v>
      </c>
      <c r="K227" s="11">
        <v>1124936186</v>
      </c>
      <c r="L227" s="11">
        <v>78781976</v>
      </c>
      <c r="M227" s="11">
        <v>0</v>
      </c>
      <c r="N227" s="11">
        <v>390341001</v>
      </c>
      <c r="O227" s="11">
        <v>152714255</v>
      </c>
      <c r="P227" s="11">
        <v>459844498</v>
      </c>
      <c r="Q227" s="11">
        <v>120295198</v>
      </c>
      <c r="R227" s="11">
        <v>1102324686</v>
      </c>
      <c r="S227" s="11">
        <v>21221222.400000002</v>
      </c>
      <c r="T227" s="4">
        <v>0</v>
      </c>
      <c r="U227" s="11">
        <v>0</v>
      </c>
      <c r="V227" s="58">
        <v>0</v>
      </c>
      <c r="W227" s="58">
        <v>0</v>
      </c>
      <c r="X227" s="57">
        <v>0</v>
      </c>
      <c r="Y227" s="57">
        <v>0.30451211574570147</v>
      </c>
      <c r="Z227" s="57">
        <v>0</v>
      </c>
      <c r="AA227" s="57">
        <v>0.34044105767218569</v>
      </c>
      <c r="AB227" s="57">
        <v>0.31167977639402789</v>
      </c>
      <c r="AC227" s="57">
        <v>0</v>
      </c>
    </row>
    <row r="228" spans="2:29">
      <c r="B228" t="s">
        <v>1282</v>
      </c>
      <c r="C228">
        <v>15226</v>
      </c>
      <c r="D228" t="s">
        <v>216</v>
      </c>
      <c r="E228" t="s">
        <v>242</v>
      </c>
      <c r="F228" s="11">
        <v>0</v>
      </c>
      <c r="G228" s="11">
        <v>0</v>
      </c>
      <c r="H228" s="11">
        <v>0</v>
      </c>
      <c r="I228" s="11">
        <v>30604472</v>
      </c>
      <c r="J228" s="11">
        <v>18609986</v>
      </c>
      <c r="K228" s="11">
        <v>452492436</v>
      </c>
      <c r="L228" s="11">
        <v>66051466</v>
      </c>
      <c r="M228" s="11">
        <v>0</v>
      </c>
      <c r="N228" s="11">
        <v>335750195</v>
      </c>
      <c r="O228" s="11">
        <v>71856015</v>
      </c>
      <c r="P228" s="11">
        <v>495006245</v>
      </c>
      <c r="Q228" s="11">
        <v>56984910</v>
      </c>
      <c r="R228" s="11">
        <v>1186613314</v>
      </c>
      <c r="S228" s="11">
        <v>9057566.7000000011</v>
      </c>
      <c r="T228" s="4">
        <v>0</v>
      </c>
      <c r="U228" s="11">
        <v>0</v>
      </c>
      <c r="V228" s="58">
        <v>0</v>
      </c>
      <c r="W228" s="58">
        <v>0</v>
      </c>
      <c r="X228" s="57">
        <v>0</v>
      </c>
      <c r="Y228" s="57">
        <v>0.43066511413406511</v>
      </c>
      <c r="Z228" s="57">
        <v>0</v>
      </c>
      <c r="AA228" s="57">
        <v>0.4600769851129447</v>
      </c>
      <c r="AB228" s="57">
        <v>0.3855991483993938</v>
      </c>
      <c r="AC228" s="57">
        <v>0</v>
      </c>
    </row>
    <row r="229" spans="2:29">
      <c r="B229" t="s">
        <v>1283</v>
      </c>
      <c r="C229">
        <v>15232</v>
      </c>
      <c r="D229" t="s">
        <v>216</v>
      </c>
      <c r="E229" t="s">
        <v>243</v>
      </c>
      <c r="F229" s="11">
        <v>0</v>
      </c>
      <c r="G229" s="11">
        <v>0</v>
      </c>
      <c r="H229" s="11">
        <v>0</v>
      </c>
      <c r="I229" s="11">
        <v>68582484</v>
      </c>
      <c r="J229" s="11">
        <v>57644595</v>
      </c>
      <c r="K229" s="11">
        <v>1523736803</v>
      </c>
      <c r="L229" s="11">
        <v>109179101</v>
      </c>
      <c r="M229" s="11">
        <v>0</v>
      </c>
      <c r="N229" s="11">
        <v>462058025</v>
      </c>
      <c r="O229" s="11">
        <v>189003051</v>
      </c>
      <c r="P229" s="11">
        <v>525046198</v>
      </c>
      <c r="Q229" s="11">
        <v>149714055</v>
      </c>
      <c r="R229" s="11">
        <v>1258624138</v>
      </c>
      <c r="S229" s="11">
        <v>24354026.100000001</v>
      </c>
      <c r="T229" s="4">
        <v>0</v>
      </c>
      <c r="U229" s="11">
        <v>0</v>
      </c>
      <c r="V229" s="58">
        <v>0</v>
      </c>
      <c r="W229" s="58">
        <v>0</v>
      </c>
      <c r="X229" s="57">
        <v>0</v>
      </c>
      <c r="Y229" s="57">
        <v>3.2254735039525036E-2</v>
      </c>
      <c r="Z229" s="57">
        <v>0</v>
      </c>
      <c r="AA229" s="57">
        <v>8.2248506821501935E-2</v>
      </c>
      <c r="AB229" s="57">
        <v>0.14792695366125505</v>
      </c>
      <c r="AC229" s="57">
        <v>0</v>
      </c>
    </row>
    <row r="230" spans="2:29">
      <c r="B230" t="s">
        <v>1284</v>
      </c>
      <c r="C230">
        <v>15236</v>
      </c>
      <c r="D230" t="s">
        <v>216</v>
      </c>
      <c r="E230" t="s">
        <v>244</v>
      </c>
      <c r="F230" s="11">
        <v>0</v>
      </c>
      <c r="G230" s="11">
        <v>0</v>
      </c>
      <c r="H230" s="11">
        <v>0</v>
      </c>
      <c r="I230" s="11">
        <v>31041979</v>
      </c>
      <c r="J230" s="11">
        <v>22953382</v>
      </c>
      <c r="K230" s="11">
        <v>568022419</v>
      </c>
      <c r="L230" s="11">
        <v>89197946</v>
      </c>
      <c r="M230" s="11">
        <v>0</v>
      </c>
      <c r="N230" s="11">
        <v>331840247</v>
      </c>
      <c r="O230" s="11">
        <v>99251016</v>
      </c>
      <c r="P230" s="11">
        <v>463297552</v>
      </c>
      <c r="Q230" s="11">
        <v>79232831</v>
      </c>
      <c r="R230" s="11">
        <v>1054572826</v>
      </c>
      <c r="S230" s="11">
        <v>8566318.6500798482</v>
      </c>
      <c r="T230" s="4">
        <v>0</v>
      </c>
      <c r="U230" s="11">
        <v>0</v>
      </c>
      <c r="V230" s="58">
        <v>0</v>
      </c>
      <c r="W230" s="58">
        <v>0</v>
      </c>
      <c r="X230" s="57">
        <v>0</v>
      </c>
      <c r="Y230" s="57">
        <v>0</v>
      </c>
      <c r="Z230" s="57">
        <v>0</v>
      </c>
      <c r="AA230" s="57">
        <v>0</v>
      </c>
      <c r="AB230" s="57">
        <v>0</v>
      </c>
      <c r="AC230" s="57">
        <v>0</v>
      </c>
    </row>
    <row r="231" spans="2:29">
      <c r="B231" t="s">
        <v>1285</v>
      </c>
      <c r="C231">
        <v>15238</v>
      </c>
      <c r="D231" t="s">
        <v>216</v>
      </c>
      <c r="E231" t="s">
        <v>245</v>
      </c>
      <c r="F231" s="11">
        <v>58070116179</v>
      </c>
      <c r="G231" s="11">
        <v>0</v>
      </c>
      <c r="H231" s="11">
        <v>334754540</v>
      </c>
      <c r="I231" s="11">
        <v>1429420280</v>
      </c>
      <c r="J231" s="11">
        <v>1041082592</v>
      </c>
      <c r="K231" s="11">
        <v>17516493182</v>
      </c>
      <c r="L231" s="11">
        <v>823531322</v>
      </c>
      <c r="M231" s="11">
        <v>0</v>
      </c>
      <c r="N231" s="11">
        <v>2510547140</v>
      </c>
      <c r="O231" s="11">
        <v>0</v>
      </c>
      <c r="P231" s="11">
        <v>0</v>
      </c>
      <c r="Q231" s="11">
        <v>3981303656</v>
      </c>
      <c r="R231" s="11">
        <v>231017719</v>
      </c>
      <c r="S231" s="11">
        <v>154467973.64664271</v>
      </c>
      <c r="T231" s="4">
        <v>0</v>
      </c>
      <c r="U231" s="11">
        <v>0</v>
      </c>
      <c r="V231" s="58">
        <v>0</v>
      </c>
      <c r="W231" s="58">
        <v>0</v>
      </c>
      <c r="X231" s="57">
        <v>0</v>
      </c>
      <c r="Y231" s="57">
        <v>0</v>
      </c>
      <c r="Z231" s="57">
        <v>0</v>
      </c>
      <c r="AA231" s="57">
        <v>2.8141343565079524E-2</v>
      </c>
      <c r="AB231" s="57">
        <v>0</v>
      </c>
      <c r="AC231" s="57">
        <v>0</v>
      </c>
    </row>
    <row r="232" spans="2:29">
      <c r="B232" t="s">
        <v>1286</v>
      </c>
      <c r="C232">
        <v>15244</v>
      </c>
      <c r="D232" t="s">
        <v>216</v>
      </c>
      <c r="E232" t="s">
        <v>246</v>
      </c>
      <c r="F232" s="11">
        <v>0</v>
      </c>
      <c r="G232" s="11">
        <v>0</v>
      </c>
      <c r="H232" s="11">
        <v>0</v>
      </c>
      <c r="I232" s="11">
        <v>79141182</v>
      </c>
      <c r="J232" s="11">
        <v>84741420</v>
      </c>
      <c r="K232" s="11">
        <v>1214916270</v>
      </c>
      <c r="L232" s="11">
        <v>136146396</v>
      </c>
      <c r="M232" s="11">
        <v>0</v>
      </c>
      <c r="N232" s="11">
        <v>585699110</v>
      </c>
      <c r="O232" s="11">
        <v>165814687</v>
      </c>
      <c r="P232" s="11">
        <v>829435389</v>
      </c>
      <c r="Q232" s="11">
        <v>130655341</v>
      </c>
      <c r="R232" s="11">
        <v>1879360185</v>
      </c>
      <c r="S232" s="11">
        <v>34475720.770181254</v>
      </c>
      <c r="T232" s="4">
        <v>0</v>
      </c>
      <c r="U232" s="11">
        <v>0</v>
      </c>
      <c r="V232" s="58">
        <v>0</v>
      </c>
      <c r="W232" s="58">
        <v>2.0996579417093542E-2</v>
      </c>
      <c r="X232" s="57">
        <v>0</v>
      </c>
      <c r="Y232" s="57">
        <v>0</v>
      </c>
      <c r="Z232" s="57">
        <v>0</v>
      </c>
      <c r="AA232" s="57">
        <v>0</v>
      </c>
      <c r="AB232" s="57">
        <v>0</v>
      </c>
      <c r="AC232" s="57">
        <v>0</v>
      </c>
    </row>
    <row r="233" spans="2:29">
      <c r="B233" t="s">
        <v>1287</v>
      </c>
      <c r="C233">
        <v>15248</v>
      </c>
      <c r="D233" t="s">
        <v>216</v>
      </c>
      <c r="E233" t="s">
        <v>247</v>
      </c>
      <c r="F233" s="11">
        <v>0</v>
      </c>
      <c r="G233" s="11">
        <v>0</v>
      </c>
      <c r="H233" s="11">
        <v>0</v>
      </c>
      <c r="I233" s="11">
        <v>40690618</v>
      </c>
      <c r="J233" s="11">
        <v>34915883</v>
      </c>
      <c r="K233" s="11">
        <v>684292980</v>
      </c>
      <c r="L233" s="11">
        <v>79527188</v>
      </c>
      <c r="M233" s="11">
        <v>0</v>
      </c>
      <c r="N233" s="11">
        <v>447654606</v>
      </c>
      <c r="O233" s="11">
        <v>130212074</v>
      </c>
      <c r="P233" s="11">
        <v>550298012</v>
      </c>
      <c r="Q233" s="11">
        <v>105890209</v>
      </c>
      <c r="R233" s="11">
        <v>1319156989</v>
      </c>
      <c r="S233" s="11">
        <v>15393834.9</v>
      </c>
      <c r="T233" s="4">
        <v>0</v>
      </c>
      <c r="U233" s="11">
        <v>0</v>
      </c>
      <c r="V233" s="58">
        <v>0</v>
      </c>
      <c r="W233" s="58">
        <v>6.7132373437671339E-2</v>
      </c>
      <c r="X233" s="57">
        <v>4.7897194234076942E-2</v>
      </c>
      <c r="Y233" s="57">
        <v>0.30852312619293998</v>
      </c>
      <c r="Z233" s="57">
        <v>8.2640520616972246E-2</v>
      </c>
      <c r="AA233" s="57">
        <v>0.34424485848666492</v>
      </c>
      <c r="AB233" s="57">
        <v>0.34513920919303148</v>
      </c>
      <c r="AC233" s="57">
        <v>0</v>
      </c>
    </row>
    <row r="234" spans="2:29">
      <c r="B234" t="s">
        <v>1288</v>
      </c>
      <c r="C234">
        <v>15272</v>
      </c>
      <c r="D234" t="s">
        <v>216</v>
      </c>
      <c r="E234" t="s">
        <v>248</v>
      </c>
      <c r="F234" s="11">
        <v>0</v>
      </c>
      <c r="G234" s="11">
        <v>0</v>
      </c>
      <c r="H234" s="11">
        <v>0</v>
      </c>
      <c r="I234" s="11">
        <v>67467303</v>
      </c>
      <c r="J234" s="11">
        <v>46294813</v>
      </c>
      <c r="K234" s="11">
        <v>1231949536</v>
      </c>
      <c r="L234" s="11">
        <v>84875357</v>
      </c>
      <c r="M234" s="11">
        <v>0</v>
      </c>
      <c r="N234" s="11">
        <v>372571333</v>
      </c>
      <c r="O234" s="11">
        <v>268713170</v>
      </c>
      <c r="P234" s="11">
        <v>295668307</v>
      </c>
      <c r="Q234" s="11">
        <v>213578560</v>
      </c>
      <c r="R234" s="11">
        <v>708766714</v>
      </c>
      <c r="S234" s="11">
        <v>15600242.700000001</v>
      </c>
      <c r="T234" s="4">
        <v>0</v>
      </c>
      <c r="U234" s="11">
        <v>0</v>
      </c>
      <c r="V234" s="58">
        <v>0</v>
      </c>
      <c r="W234" s="58">
        <v>0</v>
      </c>
      <c r="X234" s="57">
        <v>0</v>
      </c>
      <c r="Y234" s="57">
        <v>0.34579566892842528</v>
      </c>
      <c r="Z234" s="57">
        <v>0</v>
      </c>
      <c r="AA234" s="57">
        <v>0.37959189911957408</v>
      </c>
      <c r="AB234" s="57">
        <v>0.29126255129606182</v>
      </c>
      <c r="AC234" s="57">
        <v>0</v>
      </c>
    </row>
    <row r="235" spans="2:29">
      <c r="B235" t="s">
        <v>1289</v>
      </c>
      <c r="C235">
        <v>15276</v>
      </c>
      <c r="D235" t="s">
        <v>216</v>
      </c>
      <c r="E235" t="s">
        <v>249</v>
      </c>
      <c r="F235" s="11">
        <v>0</v>
      </c>
      <c r="G235" s="11">
        <v>0</v>
      </c>
      <c r="H235" s="11">
        <v>0</v>
      </c>
      <c r="I235" s="11">
        <v>40629522</v>
      </c>
      <c r="J235" s="11">
        <v>37326396</v>
      </c>
      <c r="K235" s="11">
        <v>897949392</v>
      </c>
      <c r="L235" s="11">
        <v>89963817</v>
      </c>
      <c r="M235" s="11">
        <v>0</v>
      </c>
      <c r="N235" s="11">
        <v>367040817</v>
      </c>
      <c r="O235" s="11">
        <v>133508973</v>
      </c>
      <c r="P235" s="11">
        <v>494433778</v>
      </c>
      <c r="Q235" s="11">
        <v>108571291</v>
      </c>
      <c r="R235" s="11">
        <v>1185241012</v>
      </c>
      <c r="S235" s="11">
        <v>15123911.4</v>
      </c>
      <c r="T235" s="4">
        <v>0</v>
      </c>
      <c r="U235" s="11">
        <v>0</v>
      </c>
      <c r="V235" s="58">
        <v>0</v>
      </c>
      <c r="W235" s="58">
        <v>2.6190845526377292E-3</v>
      </c>
      <c r="X235" s="57">
        <v>1.7673493750865719E-2</v>
      </c>
      <c r="Y235" s="57">
        <v>6.5892007078852941E-2</v>
      </c>
      <c r="Z235" s="57">
        <v>5.3519709920369279E-2</v>
      </c>
      <c r="AA235" s="57">
        <v>0.11414807337092045</v>
      </c>
      <c r="AB235" s="57">
        <v>0.17437243160788896</v>
      </c>
      <c r="AC235" s="57">
        <v>0</v>
      </c>
    </row>
    <row r="236" spans="2:29">
      <c r="B236" t="s">
        <v>1290</v>
      </c>
      <c r="C236">
        <v>15293</v>
      </c>
      <c r="D236" t="s">
        <v>216</v>
      </c>
      <c r="E236" t="s">
        <v>250</v>
      </c>
      <c r="F236" s="11">
        <v>0</v>
      </c>
      <c r="G236" s="11">
        <v>0</v>
      </c>
      <c r="H236" s="11">
        <v>0</v>
      </c>
      <c r="I236" s="11">
        <v>49977125</v>
      </c>
      <c r="J236" s="11">
        <v>42284576</v>
      </c>
      <c r="K236" s="11">
        <v>824632287</v>
      </c>
      <c r="L236" s="11">
        <v>74191451</v>
      </c>
      <c r="M236" s="11">
        <v>0</v>
      </c>
      <c r="N236" s="11">
        <v>452219540</v>
      </c>
      <c r="O236" s="11">
        <v>109916370</v>
      </c>
      <c r="P236" s="11">
        <v>646695427</v>
      </c>
      <c r="Q236" s="11">
        <v>87301621</v>
      </c>
      <c r="R236" s="11">
        <v>1550237821</v>
      </c>
      <c r="S236" s="11">
        <v>22178595.600000001</v>
      </c>
      <c r="T236" s="4">
        <v>0</v>
      </c>
      <c r="U236" s="11">
        <v>0</v>
      </c>
      <c r="V236" s="58">
        <v>0</v>
      </c>
      <c r="W236" s="58">
        <v>0</v>
      </c>
      <c r="X236" s="57">
        <v>0</v>
      </c>
      <c r="Y236" s="57">
        <v>0.52267204759436159</v>
      </c>
      <c r="Z236" s="57">
        <v>0</v>
      </c>
      <c r="AA236" s="57">
        <v>0.54733083498934965</v>
      </c>
      <c r="AB236" s="57">
        <v>0.50411201002003392</v>
      </c>
      <c r="AC236" s="57">
        <v>0</v>
      </c>
    </row>
    <row r="237" spans="2:29">
      <c r="B237" t="s">
        <v>1291</v>
      </c>
      <c r="C237">
        <v>15296</v>
      </c>
      <c r="D237" t="s">
        <v>216</v>
      </c>
      <c r="E237" t="s">
        <v>251</v>
      </c>
      <c r="F237" s="11">
        <v>0</v>
      </c>
      <c r="G237" s="11">
        <v>0</v>
      </c>
      <c r="H237" s="11">
        <v>0</v>
      </c>
      <c r="I237" s="11">
        <v>74536878</v>
      </c>
      <c r="J237" s="11">
        <v>68471152</v>
      </c>
      <c r="K237" s="11">
        <v>1126787628</v>
      </c>
      <c r="L237" s="11">
        <v>98435435</v>
      </c>
      <c r="M237" s="11">
        <v>0</v>
      </c>
      <c r="N237" s="11">
        <v>405333920</v>
      </c>
      <c r="O237" s="11">
        <v>192115341</v>
      </c>
      <c r="P237" s="11">
        <v>473500501</v>
      </c>
      <c r="Q237" s="11">
        <v>152511535</v>
      </c>
      <c r="R237" s="11">
        <v>1135060425</v>
      </c>
      <c r="S237" s="11">
        <v>26104284</v>
      </c>
      <c r="T237" s="4">
        <v>0</v>
      </c>
      <c r="U237" s="11">
        <v>0</v>
      </c>
      <c r="V237" s="58">
        <v>0</v>
      </c>
      <c r="W237" s="58">
        <v>0</v>
      </c>
      <c r="X237" s="57">
        <v>0</v>
      </c>
      <c r="Y237" s="57">
        <v>9.8325822045962311E-2</v>
      </c>
      <c r="Z237" s="57">
        <v>0</v>
      </c>
      <c r="AA237" s="57">
        <v>0.1449063586196303</v>
      </c>
      <c r="AB237" s="57">
        <v>0.1748285877531337</v>
      </c>
      <c r="AC237" s="57">
        <v>0</v>
      </c>
    </row>
    <row r="238" spans="2:29">
      <c r="B238" t="s">
        <v>1292</v>
      </c>
      <c r="C238">
        <v>15299</v>
      </c>
      <c r="D238" t="s">
        <v>216</v>
      </c>
      <c r="E238" t="s">
        <v>252</v>
      </c>
      <c r="F238" s="11">
        <v>0</v>
      </c>
      <c r="G238" s="11">
        <v>0</v>
      </c>
      <c r="H238" s="11">
        <v>0</v>
      </c>
      <c r="I238" s="11">
        <v>184374432</v>
      </c>
      <c r="J238" s="11">
        <v>144505550</v>
      </c>
      <c r="K238" s="11">
        <v>3163003589</v>
      </c>
      <c r="L238" s="11">
        <v>157822134</v>
      </c>
      <c r="M238" s="11">
        <v>0</v>
      </c>
      <c r="N238" s="11">
        <v>682334959</v>
      </c>
      <c r="O238" s="11">
        <v>725652776</v>
      </c>
      <c r="P238" s="11">
        <v>247131431</v>
      </c>
      <c r="Q238" s="11">
        <v>576112325</v>
      </c>
      <c r="R238" s="11">
        <v>592415649</v>
      </c>
      <c r="S238" s="11">
        <v>40142142.899999999</v>
      </c>
      <c r="T238" s="4">
        <v>0</v>
      </c>
      <c r="U238" s="11">
        <v>0</v>
      </c>
      <c r="V238" s="58">
        <v>0</v>
      </c>
      <c r="W238" s="58">
        <v>2.2265729293391791E-2</v>
      </c>
      <c r="X238" s="57">
        <v>0</v>
      </c>
      <c r="Y238" s="57">
        <v>0.12639786397708352</v>
      </c>
      <c r="Z238" s="57">
        <v>0</v>
      </c>
      <c r="AA238" s="57">
        <v>0.1715281950629228</v>
      </c>
      <c r="AB238" s="57">
        <v>0.15742992375109635</v>
      </c>
      <c r="AC238" s="57">
        <v>0</v>
      </c>
    </row>
    <row r="239" spans="2:29">
      <c r="B239" t="s">
        <v>1293</v>
      </c>
      <c r="C239">
        <v>15317</v>
      </c>
      <c r="D239" t="s">
        <v>216</v>
      </c>
      <c r="E239" t="s">
        <v>253</v>
      </c>
      <c r="F239" s="11">
        <v>0</v>
      </c>
      <c r="G239" s="11">
        <v>0</v>
      </c>
      <c r="H239" s="11">
        <v>0</v>
      </c>
      <c r="I239" s="11">
        <v>21519442</v>
      </c>
      <c r="J239" s="11">
        <v>19064951</v>
      </c>
      <c r="K239" s="11">
        <v>422499075</v>
      </c>
      <c r="L239" s="11">
        <v>67542209</v>
      </c>
      <c r="M239" s="11">
        <v>0</v>
      </c>
      <c r="N239" s="11">
        <v>426849187</v>
      </c>
      <c r="O239" s="11">
        <v>72443024</v>
      </c>
      <c r="P239" s="11">
        <v>671730213</v>
      </c>
      <c r="Q239" s="11">
        <v>57579464</v>
      </c>
      <c r="R239" s="11">
        <v>1610250419</v>
      </c>
      <c r="S239" s="11">
        <v>9792602.0999999996</v>
      </c>
      <c r="T239" s="4">
        <v>0</v>
      </c>
      <c r="U239" s="11">
        <v>0</v>
      </c>
      <c r="V239" s="58">
        <v>0</v>
      </c>
      <c r="W239" s="58">
        <v>0</v>
      </c>
      <c r="X239" s="57">
        <v>0</v>
      </c>
      <c r="Y239" s="57">
        <v>0.51351339767711179</v>
      </c>
      <c r="Z239" s="57">
        <v>0</v>
      </c>
      <c r="AA239" s="57">
        <v>0.53864532172495583</v>
      </c>
      <c r="AB239" s="57">
        <v>0.49494441784435217</v>
      </c>
      <c r="AC239" s="57">
        <v>0</v>
      </c>
    </row>
    <row r="240" spans="2:29">
      <c r="B240" t="s">
        <v>1294</v>
      </c>
      <c r="C240">
        <v>15322</v>
      </c>
      <c r="D240" t="s">
        <v>216</v>
      </c>
      <c r="E240" t="s">
        <v>254</v>
      </c>
      <c r="F240" s="11">
        <v>0</v>
      </c>
      <c r="G240" s="11">
        <v>0</v>
      </c>
      <c r="H240" s="11">
        <v>0</v>
      </c>
      <c r="I240" s="11">
        <v>142016228</v>
      </c>
      <c r="J240" s="11">
        <v>102919608</v>
      </c>
      <c r="K240" s="11">
        <v>1732209177</v>
      </c>
      <c r="L240" s="11">
        <v>105814554</v>
      </c>
      <c r="M240" s="11">
        <v>0</v>
      </c>
      <c r="N240" s="11">
        <v>470083111</v>
      </c>
      <c r="O240" s="11">
        <v>430896263</v>
      </c>
      <c r="P240" s="11">
        <v>278134622</v>
      </c>
      <c r="Q240" s="11">
        <v>342414659</v>
      </c>
      <c r="R240" s="11">
        <v>666735518</v>
      </c>
      <c r="S240" s="11">
        <v>30374013.600000001</v>
      </c>
      <c r="T240" s="4">
        <v>0</v>
      </c>
      <c r="U240" s="11">
        <v>0</v>
      </c>
      <c r="V240" s="58">
        <v>0</v>
      </c>
      <c r="W240" s="58">
        <v>0</v>
      </c>
      <c r="X240" s="57">
        <v>0</v>
      </c>
      <c r="Y240" s="57">
        <v>0.281867328979993</v>
      </c>
      <c r="Z240" s="57">
        <v>0</v>
      </c>
      <c r="AA240" s="57">
        <v>0.31896610163792116</v>
      </c>
      <c r="AB240" s="57">
        <v>0.25883048402177705</v>
      </c>
      <c r="AC240" s="57">
        <v>0</v>
      </c>
    </row>
    <row r="241" spans="2:29">
      <c r="B241" t="s">
        <v>1295</v>
      </c>
      <c r="C241">
        <v>15325</v>
      </c>
      <c r="D241" t="s">
        <v>216</v>
      </c>
      <c r="E241" t="s">
        <v>255</v>
      </c>
      <c r="F241" s="11">
        <v>0</v>
      </c>
      <c r="G241" s="11">
        <v>0</v>
      </c>
      <c r="H241" s="11">
        <v>0</v>
      </c>
      <c r="I241" s="11">
        <v>38528173</v>
      </c>
      <c r="J241" s="11">
        <v>28431856</v>
      </c>
      <c r="K241" s="11">
        <v>851293052</v>
      </c>
      <c r="L241" s="11">
        <v>75857170</v>
      </c>
      <c r="M241" s="11">
        <v>0</v>
      </c>
      <c r="N241" s="11">
        <v>386473343</v>
      </c>
      <c r="O241" s="11">
        <v>143584539</v>
      </c>
      <c r="P241" s="11">
        <v>515252198</v>
      </c>
      <c r="Q241" s="11">
        <v>183998021</v>
      </c>
      <c r="R241" s="11">
        <v>1235146271</v>
      </c>
      <c r="S241" s="11">
        <v>14993352.9</v>
      </c>
      <c r="T241" s="4">
        <v>0</v>
      </c>
      <c r="U241" s="11">
        <v>0</v>
      </c>
      <c r="V241" s="58">
        <v>0</v>
      </c>
      <c r="W241" s="58">
        <v>4.115234147344346E-2</v>
      </c>
      <c r="X241" s="57">
        <v>4.1412418366297783E-2</v>
      </c>
      <c r="Y241" s="57">
        <v>0.43824868457911947</v>
      </c>
      <c r="Z241" s="57">
        <v>0.4138799460239847</v>
      </c>
      <c r="AA241" s="57">
        <v>0.46726878714755882</v>
      </c>
      <c r="AB241" s="57">
        <v>0.44701311183320319</v>
      </c>
      <c r="AC241" s="57">
        <v>0</v>
      </c>
    </row>
    <row r="242" spans="2:29">
      <c r="B242" t="s">
        <v>1296</v>
      </c>
      <c r="C242">
        <v>15332</v>
      </c>
      <c r="D242" t="s">
        <v>216</v>
      </c>
      <c r="E242" t="s">
        <v>256</v>
      </c>
      <c r="F242" s="11">
        <v>0</v>
      </c>
      <c r="G242" s="11">
        <v>0</v>
      </c>
      <c r="H242" s="11">
        <v>0</v>
      </c>
      <c r="I242" s="11">
        <v>63658616</v>
      </c>
      <c r="J242" s="11">
        <v>64483279</v>
      </c>
      <c r="K242" s="11">
        <v>1320078178</v>
      </c>
      <c r="L242" s="11">
        <v>180939765</v>
      </c>
      <c r="M242" s="11">
        <v>0</v>
      </c>
      <c r="N242" s="11">
        <v>618288134</v>
      </c>
      <c r="O242" s="11">
        <v>200463737</v>
      </c>
      <c r="P242" s="11">
        <v>830455211</v>
      </c>
      <c r="Q242" s="11">
        <v>163019806</v>
      </c>
      <c r="R242" s="11">
        <v>1906605690</v>
      </c>
      <c r="S242" s="11">
        <v>32136182.100000001</v>
      </c>
      <c r="T242" s="4">
        <v>0</v>
      </c>
      <c r="U242" s="11">
        <v>341720156</v>
      </c>
      <c r="V242" s="58">
        <v>0</v>
      </c>
      <c r="W242" s="58">
        <v>6.5909667533084165E-2</v>
      </c>
      <c r="X242" s="57">
        <v>0.12923466551957974</v>
      </c>
      <c r="Y242" s="57">
        <v>0</v>
      </c>
      <c r="Z242" s="57">
        <v>0.16100989593865669</v>
      </c>
      <c r="AA242" s="57">
        <v>0</v>
      </c>
      <c r="AB242" s="57">
        <v>2.6129355914628515E-2</v>
      </c>
      <c r="AC242" s="57">
        <v>0.56988599174114851</v>
      </c>
    </row>
    <row r="243" spans="2:29">
      <c r="B243" t="s">
        <v>1297</v>
      </c>
      <c r="C243">
        <v>15362</v>
      </c>
      <c r="D243" t="s">
        <v>216</v>
      </c>
      <c r="E243" t="s">
        <v>257</v>
      </c>
      <c r="F243" s="11">
        <v>0</v>
      </c>
      <c r="G243" s="11">
        <v>0</v>
      </c>
      <c r="H243" s="11">
        <v>0</v>
      </c>
      <c r="I243" s="11">
        <v>29760612</v>
      </c>
      <c r="J243" s="11">
        <v>22232023</v>
      </c>
      <c r="K243" s="11">
        <v>388802829</v>
      </c>
      <c r="L243" s="11">
        <v>54870491</v>
      </c>
      <c r="M243" s="11">
        <v>0</v>
      </c>
      <c r="N243" s="11">
        <v>200557619</v>
      </c>
      <c r="O243" s="11">
        <v>80331629</v>
      </c>
      <c r="P243" s="11">
        <v>248836680</v>
      </c>
      <c r="Q243" s="11">
        <v>63332378</v>
      </c>
      <c r="R243" s="11">
        <v>596503418</v>
      </c>
      <c r="S243" s="11">
        <v>5686308.7617263757</v>
      </c>
      <c r="T243" s="4">
        <v>0</v>
      </c>
      <c r="U243" s="11">
        <v>0</v>
      </c>
      <c r="V243" s="58">
        <v>0</v>
      </c>
      <c r="W243" s="58">
        <v>3.5418639156388147E-2</v>
      </c>
      <c r="X243" s="57">
        <v>0</v>
      </c>
      <c r="Y243" s="57">
        <v>6.3692852677507197E-2</v>
      </c>
      <c r="Z243" s="57">
        <v>0</v>
      </c>
      <c r="AA243" s="57">
        <v>0.1120625297070804</v>
      </c>
      <c r="AB243" s="57">
        <v>0</v>
      </c>
      <c r="AC243" s="57">
        <v>0</v>
      </c>
    </row>
    <row r="244" spans="2:29">
      <c r="B244" t="s">
        <v>1298</v>
      </c>
      <c r="C244">
        <v>15367</v>
      </c>
      <c r="D244" t="s">
        <v>216</v>
      </c>
      <c r="E244" t="s">
        <v>258</v>
      </c>
      <c r="F244" s="11">
        <v>0</v>
      </c>
      <c r="G244" s="11">
        <v>0</v>
      </c>
      <c r="H244" s="11">
        <v>0</v>
      </c>
      <c r="I244" s="11">
        <v>96110773</v>
      </c>
      <c r="J244" s="11">
        <v>88284824</v>
      </c>
      <c r="K244" s="11">
        <v>1871437618</v>
      </c>
      <c r="L244" s="11">
        <v>106815435</v>
      </c>
      <c r="M244" s="11">
        <v>0</v>
      </c>
      <c r="N244" s="11">
        <v>479335054</v>
      </c>
      <c r="O244" s="11">
        <v>291533049</v>
      </c>
      <c r="P244" s="11">
        <v>448255146</v>
      </c>
      <c r="Q244" s="11">
        <v>231109724</v>
      </c>
      <c r="R244" s="11">
        <v>1074543057</v>
      </c>
      <c r="S244" s="11">
        <v>32405460.300000001</v>
      </c>
      <c r="T244" s="4">
        <v>0</v>
      </c>
      <c r="U244" s="11">
        <v>0</v>
      </c>
      <c r="V244" s="58">
        <v>0</v>
      </c>
      <c r="W244" s="58">
        <v>0</v>
      </c>
      <c r="X244" s="57">
        <v>0</v>
      </c>
      <c r="Y244" s="57">
        <v>0.22405643726843016</v>
      </c>
      <c r="Z244" s="57">
        <v>0</v>
      </c>
      <c r="AA244" s="57">
        <v>0.2641417215913387</v>
      </c>
      <c r="AB244" s="57">
        <v>0.28271989049474472</v>
      </c>
      <c r="AC244" s="57">
        <v>0</v>
      </c>
    </row>
    <row r="245" spans="2:29">
      <c r="B245" t="s">
        <v>1299</v>
      </c>
      <c r="C245">
        <v>15368</v>
      </c>
      <c r="D245" t="s">
        <v>216</v>
      </c>
      <c r="E245" t="s">
        <v>82</v>
      </c>
      <c r="F245" s="11">
        <v>0</v>
      </c>
      <c r="G245" s="11">
        <v>0</v>
      </c>
      <c r="H245" s="11">
        <v>0</v>
      </c>
      <c r="I245" s="11">
        <v>59929625</v>
      </c>
      <c r="J245" s="11">
        <v>76464549</v>
      </c>
      <c r="K245" s="11">
        <v>1017922836</v>
      </c>
      <c r="L245" s="11">
        <v>153652767</v>
      </c>
      <c r="M245" s="11">
        <v>0</v>
      </c>
      <c r="N245" s="11">
        <v>632771845</v>
      </c>
      <c r="O245" s="11">
        <v>154156377</v>
      </c>
      <c r="P245" s="11">
        <v>995303908</v>
      </c>
      <c r="Q245" s="11">
        <v>122338004</v>
      </c>
      <c r="R245" s="11">
        <v>2266372035</v>
      </c>
      <c r="S245" s="11">
        <v>34826563.156204812</v>
      </c>
      <c r="T245" s="4">
        <v>0</v>
      </c>
      <c r="U245" s="11">
        <v>0</v>
      </c>
      <c r="V245" s="58">
        <v>0</v>
      </c>
      <c r="W245" s="58">
        <v>0</v>
      </c>
      <c r="X245" s="57">
        <v>0</v>
      </c>
      <c r="Y245" s="57">
        <v>0</v>
      </c>
      <c r="Z245" s="57">
        <v>0</v>
      </c>
      <c r="AA245" s="57">
        <v>0</v>
      </c>
      <c r="AB245" s="57">
        <v>0</v>
      </c>
      <c r="AC245" s="57">
        <v>0</v>
      </c>
    </row>
    <row r="246" spans="2:29">
      <c r="B246" t="s">
        <v>1300</v>
      </c>
      <c r="C246">
        <v>15377</v>
      </c>
      <c r="D246" t="s">
        <v>216</v>
      </c>
      <c r="E246" t="s">
        <v>259</v>
      </c>
      <c r="F246" s="11">
        <v>0</v>
      </c>
      <c r="G246" s="11">
        <v>0</v>
      </c>
      <c r="H246" s="11">
        <v>0</v>
      </c>
      <c r="I246" s="11">
        <v>41258266</v>
      </c>
      <c r="J246" s="11">
        <v>51035554</v>
      </c>
      <c r="K246" s="11">
        <v>982375149</v>
      </c>
      <c r="L246" s="11">
        <v>192653836</v>
      </c>
      <c r="M246" s="11">
        <v>0</v>
      </c>
      <c r="N246" s="11">
        <v>655957781</v>
      </c>
      <c r="O246" s="11">
        <v>153043864</v>
      </c>
      <c r="P246" s="11">
        <v>1012703695</v>
      </c>
      <c r="Q246" s="11">
        <v>124457328</v>
      </c>
      <c r="R246" s="11">
        <v>2299142306</v>
      </c>
      <c r="S246" s="11">
        <v>25024250.689882793</v>
      </c>
      <c r="T246" s="4">
        <v>0</v>
      </c>
      <c r="U246" s="11">
        <v>0</v>
      </c>
      <c r="V246" s="58">
        <v>0</v>
      </c>
      <c r="W246" s="58">
        <v>3.3768696312316916E-2</v>
      </c>
      <c r="X246" s="57">
        <v>7.3535715224754133E-2</v>
      </c>
      <c r="Y246" s="57">
        <v>0</v>
      </c>
      <c r="Z246" s="57">
        <v>0.10734346634856246</v>
      </c>
      <c r="AA246" s="57">
        <v>0</v>
      </c>
      <c r="AB246" s="57">
        <v>0</v>
      </c>
      <c r="AC246" s="57">
        <v>0</v>
      </c>
    </row>
    <row r="247" spans="2:29">
      <c r="B247" t="s">
        <v>1301</v>
      </c>
      <c r="C247">
        <v>15380</v>
      </c>
      <c r="D247" t="s">
        <v>216</v>
      </c>
      <c r="E247" t="s">
        <v>260</v>
      </c>
      <c r="F247" s="11">
        <v>0</v>
      </c>
      <c r="G247" s="11">
        <v>0</v>
      </c>
      <c r="H247" s="11">
        <v>0</v>
      </c>
      <c r="I247" s="11">
        <v>29595135</v>
      </c>
      <c r="J247" s="11">
        <v>23483359</v>
      </c>
      <c r="K247" s="11">
        <v>653929330</v>
      </c>
      <c r="L247" s="11">
        <v>60221400</v>
      </c>
      <c r="M247" s="11">
        <v>0</v>
      </c>
      <c r="N247" s="11">
        <v>236656914</v>
      </c>
      <c r="O247" s="11">
        <v>106394886</v>
      </c>
      <c r="P247" s="11">
        <v>271075368</v>
      </c>
      <c r="Q247" s="11">
        <v>84543912</v>
      </c>
      <c r="R247" s="11">
        <v>649813297</v>
      </c>
      <c r="S247" s="11">
        <v>6910871.4000000004</v>
      </c>
      <c r="T247" s="4">
        <v>0</v>
      </c>
      <c r="U247" s="11">
        <v>0</v>
      </c>
      <c r="V247" s="58">
        <v>0</v>
      </c>
      <c r="W247" s="58">
        <v>0</v>
      </c>
      <c r="X247" s="57">
        <v>0</v>
      </c>
      <c r="Y247" s="57">
        <v>0.22569917160455538</v>
      </c>
      <c r="Z247" s="57">
        <v>0</v>
      </c>
      <c r="AA247" s="57">
        <v>0.2656995906317996</v>
      </c>
      <c r="AB247" s="57">
        <v>0.22780491242486162</v>
      </c>
      <c r="AC247" s="57">
        <v>0</v>
      </c>
    </row>
    <row r="248" spans="2:29">
      <c r="B248" t="s">
        <v>1302</v>
      </c>
      <c r="C248">
        <v>15401</v>
      </c>
      <c r="D248" t="s">
        <v>216</v>
      </c>
      <c r="E248" t="s">
        <v>261</v>
      </c>
      <c r="F248" s="11">
        <v>0</v>
      </c>
      <c r="G248" s="11">
        <v>0</v>
      </c>
      <c r="H248" s="11">
        <v>0</v>
      </c>
      <c r="I248" s="11">
        <v>15607695</v>
      </c>
      <c r="J248" s="11">
        <v>14305336</v>
      </c>
      <c r="K248" s="11">
        <v>336592164</v>
      </c>
      <c r="L248" s="11">
        <v>82949324</v>
      </c>
      <c r="M248" s="11">
        <v>0</v>
      </c>
      <c r="N248" s="11">
        <v>306169152</v>
      </c>
      <c r="O248" s="11">
        <v>51548699</v>
      </c>
      <c r="P248" s="11">
        <v>491433943</v>
      </c>
      <c r="Q248" s="11">
        <v>41920095</v>
      </c>
      <c r="R248" s="11">
        <v>1149155808</v>
      </c>
      <c r="S248" s="11">
        <v>5684463.9000000004</v>
      </c>
      <c r="T248" s="4">
        <v>0</v>
      </c>
      <c r="U248" s="11">
        <v>0</v>
      </c>
      <c r="V248" s="58">
        <v>0</v>
      </c>
      <c r="W248" s="58">
        <v>0</v>
      </c>
      <c r="X248" s="57">
        <v>0.12040331027559008</v>
      </c>
      <c r="Y248" s="57">
        <v>0</v>
      </c>
      <c r="Z248" s="57">
        <v>0.15250082329250447</v>
      </c>
      <c r="AA248" s="57">
        <v>2.0149255513313299E-2</v>
      </c>
      <c r="AB248" s="57">
        <v>7.8673172465979949E-2</v>
      </c>
      <c r="AC248" s="57">
        <v>0</v>
      </c>
    </row>
    <row r="249" spans="2:29">
      <c r="B249" t="s">
        <v>1303</v>
      </c>
      <c r="C249">
        <v>15403</v>
      </c>
      <c r="D249" t="s">
        <v>216</v>
      </c>
      <c r="E249" t="s">
        <v>262</v>
      </c>
      <c r="F249" s="11">
        <v>0</v>
      </c>
      <c r="G249" s="11">
        <v>0</v>
      </c>
      <c r="H249" s="11">
        <v>0</v>
      </c>
      <c r="I249" s="11">
        <v>36974272</v>
      </c>
      <c r="J249" s="11">
        <v>31114108</v>
      </c>
      <c r="K249" s="11">
        <v>673184327</v>
      </c>
      <c r="L249" s="11">
        <v>76129761</v>
      </c>
      <c r="M249" s="11">
        <v>0</v>
      </c>
      <c r="N249" s="11">
        <v>368439456</v>
      </c>
      <c r="O249" s="11">
        <v>107684482</v>
      </c>
      <c r="P249" s="11">
        <v>531840262</v>
      </c>
      <c r="Q249" s="11">
        <v>86416150</v>
      </c>
      <c r="R249" s="11">
        <v>1274910652</v>
      </c>
      <c r="S249" s="11">
        <v>14936379.300000001</v>
      </c>
      <c r="T249" s="4">
        <v>0</v>
      </c>
      <c r="U249" s="11">
        <v>0</v>
      </c>
      <c r="V249" s="58">
        <v>0</v>
      </c>
      <c r="W249" s="58">
        <v>0</v>
      </c>
      <c r="X249" s="57">
        <v>0</v>
      </c>
      <c r="Y249" s="57">
        <v>0.31622262362679115</v>
      </c>
      <c r="Z249" s="57">
        <v>0</v>
      </c>
      <c r="AA249" s="57">
        <v>0.35154659841998087</v>
      </c>
      <c r="AB249" s="57">
        <v>0.39915892069278142</v>
      </c>
      <c r="AC249" s="57">
        <v>0</v>
      </c>
    </row>
    <row r="250" spans="2:29">
      <c r="B250" t="s">
        <v>1304</v>
      </c>
      <c r="C250">
        <v>15407</v>
      </c>
      <c r="D250" t="s">
        <v>216</v>
      </c>
      <c r="E250" t="s">
        <v>263</v>
      </c>
      <c r="F250" s="11">
        <v>0</v>
      </c>
      <c r="G250" s="11">
        <v>0</v>
      </c>
      <c r="H250" s="11">
        <v>0</v>
      </c>
      <c r="I250" s="11">
        <v>204735437</v>
      </c>
      <c r="J250" s="11">
        <v>160152884</v>
      </c>
      <c r="K250" s="11">
        <v>2984154287</v>
      </c>
      <c r="L250" s="11">
        <v>154043580</v>
      </c>
      <c r="M250" s="11">
        <v>0</v>
      </c>
      <c r="N250" s="11">
        <v>553440113</v>
      </c>
      <c r="O250" s="11">
        <v>675545954</v>
      </c>
      <c r="P250" s="11">
        <v>277114516</v>
      </c>
      <c r="Q250" s="11">
        <v>535379684</v>
      </c>
      <c r="R250" s="11">
        <v>664290152</v>
      </c>
      <c r="S250" s="11">
        <v>47713272.300000004</v>
      </c>
      <c r="T250" s="4">
        <v>0</v>
      </c>
      <c r="U250" s="11">
        <v>0</v>
      </c>
      <c r="V250" s="58">
        <v>0</v>
      </c>
      <c r="W250" s="58">
        <v>0</v>
      </c>
      <c r="X250" s="57">
        <v>0</v>
      </c>
      <c r="Y250" s="57">
        <v>0.13707246212969948</v>
      </c>
      <c r="Z250" s="57">
        <v>0</v>
      </c>
      <c r="AA250" s="57">
        <v>0.18165134412530023</v>
      </c>
      <c r="AB250" s="57">
        <v>0.16182342945186567</v>
      </c>
      <c r="AC250" s="57">
        <v>0</v>
      </c>
    </row>
    <row r="251" spans="2:29">
      <c r="B251" t="s">
        <v>1305</v>
      </c>
      <c r="C251">
        <v>15425</v>
      </c>
      <c r="D251" t="s">
        <v>216</v>
      </c>
      <c r="E251" t="s">
        <v>264</v>
      </c>
      <c r="F251" s="11">
        <v>0</v>
      </c>
      <c r="G251" s="11">
        <v>0</v>
      </c>
      <c r="H251" s="11">
        <v>0</v>
      </c>
      <c r="I251" s="11">
        <v>62727866</v>
      </c>
      <c r="J251" s="11">
        <v>37236158</v>
      </c>
      <c r="K251" s="11">
        <v>1050508216</v>
      </c>
      <c r="L251" s="11">
        <v>81478607</v>
      </c>
      <c r="M251" s="11">
        <v>0</v>
      </c>
      <c r="N251" s="11">
        <v>410592877</v>
      </c>
      <c r="O251" s="11">
        <v>200975884</v>
      </c>
      <c r="P251" s="11">
        <v>377544510</v>
      </c>
      <c r="Q251" s="11">
        <v>159512932</v>
      </c>
      <c r="R251" s="11">
        <v>905037758</v>
      </c>
      <c r="S251" s="11">
        <v>14885476.200000001</v>
      </c>
      <c r="T251" s="4">
        <v>0</v>
      </c>
      <c r="U251" s="11">
        <v>0</v>
      </c>
      <c r="V251" s="58">
        <v>0</v>
      </c>
      <c r="W251" s="58">
        <v>0</v>
      </c>
      <c r="X251" s="57">
        <v>0</v>
      </c>
      <c r="Y251" s="57">
        <v>0.37963215251097149</v>
      </c>
      <c r="Z251" s="57">
        <v>0</v>
      </c>
      <c r="AA251" s="57">
        <v>0.41168038759328757</v>
      </c>
      <c r="AB251" s="57">
        <v>0.34796827206571568</v>
      </c>
      <c r="AC251" s="57">
        <v>0</v>
      </c>
    </row>
    <row r="252" spans="2:29">
      <c r="B252" t="s">
        <v>1306</v>
      </c>
      <c r="C252">
        <v>15442</v>
      </c>
      <c r="D252" t="s">
        <v>216</v>
      </c>
      <c r="E252" t="s">
        <v>265</v>
      </c>
      <c r="F252" s="11">
        <v>0</v>
      </c>
      <c r="G252" s="11">
        <v>0</v>
      </c>
      <c r="H252" s="11">
        <v>0</v>
      </c>
      <c r="I252" s="11">
        <v>84359409</v>
      </c>
      <c r="J252" s="11">
        <v>92445535</v>
      </c>
      <c r="K252" s="11">
        <v>1611495155</v>
      </c>
      <c r="L252" s="11">
        <v>161840158</v>
      </c>
      <c r="M252" s="11">
        <v>0</v>
      </c>
      <c r="N252" s="11">
        <v>713031041</v>
      </c>
      <c r="O252" s="11">
        <v>229966877</v>
      </c>
      <c r="P252" s="11">
        <v>867627584</v>
      </c>
      <c r="Q252" s="11">
        <v>182739540</v>
      </c>
      <c r="R252" s="11">
        <v>1953182801</v>
      </c>
      <c r="S252" s="11">
        <v>39593378.082902916</v>
      </c>
      <c r="T252" s="4">
        <v>0</v>
      </c>
      <c r="U252" s="11">
        <v>0</v>
      </c>
      <c r="V252" s="58">
        <v>0</v>
      </c>
      <c r="W252" s="58">
        <v>1.0270912696208183E-2</v>
      </c>
      <c r="X252" s="57">
        <v>0</v>
      </c>
      <c r="Y252" s="57">
        <v>0</v>
      </c>
      <c r="Z252" s="57">
        <v>1.0990998445109361E-2</v>
      </c>
      <c r="AA252" s="57">
        <v>0</v>
      </c>
      <c r="AB252" s="57">
        <v>0</v>
      </c>
      <c r="AC252" s="57">
        <v>0</v>
      </c>
    </row>
    <row r="253" spans="2:29">
      <c r="B253" t="s">
        <v>1307</v>
      </c>
      <c r="C253">
        <v>15455</v>
      </c>
      <c r="D253" t="s">
        <v>216</v>
      </c>
      <c r="E253" t="s">
        <v>266</v>
      </c>
      <c r="F253" s="11">
        <v>0</v>
      </c>
      <c r="G253" s="11">
        <v>0</v>
      </c>
      <c r="H253" s="11">
        <v>0</v>
      </c>
      <c r="I253" s="11">
        <v>104886173</v>
      </c>
      <c r="J253" s="11">
        <v>77474850</v>
      </c>
      <c r="K253" s="11">
        <v>1948827896</v>
      </c>
      <c r="L253" s="11">
        <v>116974567</v>
      </c>
      <c r="M253" s="11">
        <v>0</v>
      </c>
      <c r="N253" s="11">
        <v>414879174</v>
      </c>
      <c r="O253" s="11">
        <v>358533363</v>
      </c>
      <c r="P253" s="11">
        <v>271617547</v>
      </c>
      <c r="Q253" s="11">
        <v>284197717</v>
      </c>
      <c r="R253" s="11">
        <v>651112992</v>
      </c>
      <c r="S253" s="11">
        <v>23144293.800000001</v>
      </c>
      <c r="T253" s="4">
        <v>0</v>
      </c>
      <c r="U253" s="11">
        <v>0</v>
      </c>
      <c r="V253" s="58">
        <v>0</v>
      </c>
      <c r="W253" s="58">
        <v>0</v>
      </c>
      <c r="X253" s="57">
        <v>0</v>
      </c>
      <c r="Y253" s="57">
        <v>0.16666633470480463</v>
      </c>
      <c r="Z253" s="57">
        <v>0</v>
      </c>
      <c r="AA253" s="57">
        <v>0.20971639742676185</v>
      </c>
      <c r="AB253" s="57">
        <v>0.16711575249937061</v>
      </c>
      <c r="AC253" s="57">
        <v>0</v>
      </c>
    </row>
    <row r="254" spans="2:29">
      <c r="B254" t="s">
        <v>1308</v>
      </c>
      <c r="C254">
        <v>15464</v>
      </c>
      <c r="D254" t="s">
        <v>216</v>
      </c>
      <c r="E254" t="s">
        <v>267</v>
      </c>
      <c r="F254" s="11">
        <v>0</v>
      </c>
      <c r="G254" s="11">
        <v>0</v>
      </c>
      <c r="H254" s="11">
        <v>0</v>
      </c>
      <c r="I254" s="11">
        <v>68254170</v>
      </c>
      <c r="J254" s="11">
        <v>74275329</v>
      </c>
      <c r="K254" s="11">
        <v>988670052</v>
      </c>
      <c r="L254" s="11">
        <v>113778759</v>
      </c>
      <c r="M254" s="11">
        <v>0</v>
      </c>
      <c r="N254" s="11">
        <v>447076628</v>
      </c>
      <c r="O254" s="11">
        <v>183127752</v>
      </c>
      <c r="P254" s="11">
        <v>584485557</v>
      </c>
      <c r="Q254" s="11">
        <v>145313413</v>
      </c>
      <c r="R254" s="11">
        <v>1339945838</v>
      </c>
      <c r="S254" s="11">
        <v>25614061.199999999</v>
      </c>
      <c r="T254" s="4">
        <v>0</v>
      </c>
      <c r="U254" s="11">
        <v>0</v>
      </c>
      <c r="V254" s="58">
        <v>0</v>
      </c>
      <c r="W254" s="58">
        <v>0</v>
      </c>
      <c r="X254" s="57">
        <v>0</v>
      </c>
      <c r="Y254" s="57">
        <v>0</v>
      </c>
      <c r="Z254" s="57">
        <v>0</v>
      </c>
      <c r="AA254" s="57">
        <v>0</v>
      </c>
      <c r="AB254" s="57">
        <v>4.7231744510274959E-3</v>
      </c>
      <c r="AC254" s="57">
        <v>0</v>
      </c>
    </row>
    <row r="255" spans="2:29">
      <c r="B255" t="s">
        <v>1309</v>
      </c>
      <c r="C255">
        <v>15466</v>
      </c>
      <c r="D255" t="s">
        <v>216</v>
      </c>
      <c r="E255" t="s">
        <v>268</v>
      </c>
      <c r="F255" s="11">
        <v>0</v>
      </c>
      <c r="G255" s="11">
        <v>0</v>
      </c>
      <c r="H255" s="11">
        <v>0</v>
      </c>
      <c r="I255" s="11">
        <v>70188097</v>
      </c>
      <c r="J255" s="11">
        <v>63886311</v>
      </c>
      <c r="K255" s="11">
        <v>894246507</v>
      </c>
      <c r="L255" s="11">
        <v>81894427</v>
      </c>
      <c r="M255" s="11">
        <v>0</v>
      </c>
      <c r="N255" s="11">
        <v>311812866</v>
      </c>
      <c r="O255" s="11">
        <v>171782613</v>
      </c>
      <c r="P255" s="11">
        <v>337999390</v>
      </c>
      <c r="Q255" s="11">
        <v>135774696</v>
      </c>
      <c r="R255" s="11">
        <v>778030166</v>
      </c>
      <c r="S255" s="11">
        <v>18294664.5</v>
      </c>
      <c r="T255" s="4">
        <v>0</v>
      </c>
      <c r="U255" s="11">
        <v>0</v>
      </c>
      <c r="V255" s="58">
        <v>0</v>
      </c>
      <c r="W255" s="58">
        <v>0</v>
      </c>
      <c r="X255" s="57">
        <v>0</v>
      </c>
      <c r="Y255" s="57">
        <v>0</v>
      </c>
      <c r="Z255" s="57">
        <v>0</v>
      </c>
      <c r="AA255" s="57">
        <v>0</v>
      </c>
      <c r="AB255" s="57">
        <v>5.1708734495109931E-2</v>
      </c>
      <c r="AC255" s="57">
        <v>0</v>
      </c>
    </row>
    <row r="256" spans="2:29">
      <c r="B256" t="s">
        <v>1310</v>
      </c>
      <c r="C256">
        <v>15469</v>
      </c>
      <c r="D256" t="s">
        <v>216</v>
      </c>
      <c r="E256" t="s">
        <v>269</v>
      </c>
      <c r="F256" s="11">
        <v>0</v>
      </c>
      <c r="G256" s="11">
        <v>0</v>
      </c>
      <c r="H256" s="11">
        <v>0</v>
      </c>
      <c r="I256" s="11">
        <v>334108842</v>
      </c>
      <c r="J256" s="11">
        <v>218311160</v>
      </c>
      <c r="K256" s="11">
        <v>5650971408</v>
      </c>
      <c r="L256" s="11">
        <v>197863408</v>
      </c>
      <c r="M256" s="11">
        <v>0</v>
      </c>
      <c r="N256" s="11">
        <v>901340741</v>
      </c>
      <c r="O256" s="11">
        <v>911917920</v>
      </c>
      <c r="P256" s="11">
        <v>330895279</v>
      </c>
      <c r="Q256" s="11">
        <v>724103625</v>
      </c>
      <c r="R256" s="11">
        <v>793211696</v>
      </c>
      <c r="S256" s="11">
        <v>74633371.200000003</v>
      </c>
      <c r="T256" s="4">
        <v>0</v>
      </c>
      <c r="U256" s="11">
        <v>0</v>
      </c>
      <c r="V256" s="58">
        <v>0</v>
      </c>
      <c r="W256" s="58">
        <v>0</v>
      </c>
      <c r="X256" s="57">
        <v>0</v>
      </c>
      <c r="Y256" s="57">
        <v>0.13856757382144458</v>
      </c>
      <c r="Z256" s="57">
        <v>0</v>
      </c>
      <c r="AA256" s="57">
        <v>0.18306921939285173</v>
      </c>
      <c r="AB256" s="57">
        <v>0.17993839370345116</v>
      </c>
      <c r="AC256" s="57">
        <v>0</v>
      </c>
    </row>
    <row r="257" spans="2:29">
      <c r="B257" t="s">
        <v>1311</v>
      </c>
      <c r="C257">
        <v>15476</v>
      </c>
      <c r="D257" t="s">
        <v>216</v>
      </c>
      <c r="E257" t="s">
        <v>270</v>
      </c>
      <c r="F257" s="11">
        <v>0</v>
      </c>
      <c r="G257" s="11">
        <v>0</v>
      </c>
      <c r="H257" s="11">
        <v>0</v>
      </c>
      <c r="I257" s="11">
        <v>74921997</v>
      </c>
      <c r="J257" s="11">
        <v>60226937</v>
      </c>
      <c r="K257" s="11">
        <v>1445605948</v>
      </c>
      <c r="L257" s="11">
        <v>108621154</v>
      </c>
      <c r="M257" s="11">
        <v>0</v>
      </c>
      <c r="N257" s="11">
        <v>543035629</v>
      </c>
      <c r="O257" s="11">
        <v>265200029</v>
      </c>
      <c r="P257" s="11">
        <v>537841080</v>
      </c>
      <c r="Q257" s="11">
        <v>215664228</v>
      </c>
      <c r="R257" s="11">
        <v>1289295626</v>
      </c>
      <c r="S257" s="11">
        <v>27774976.5</v>
      </c>
      <c r="T257" s="4">
        <v>0</v>
      </c>
      <c r="U257" s="11">
        <v>0</v>
      </c>
      <c r="V257" s="58">
        <v>0</v>
      </c>
      <c r="W257" s="58">
        <v>7.8327385714053802E-2</v>
      </c>
      <c r="X257" s="57">
        <v>0.12704946951570659</v>
      </c>
      <c r="Y257" s="57">
        <v>0.18278574407146439</v>
      </c>
      <c r="Z257" s="57">
        <v>0.15890443824554901</v>
      </c>
      <c r="AA257" s="57">
        <v>0.22500307621457796</v>
      </c>
      <c r="AB257" s="57">
        <v>0.26038820975117388</v>
      </c>
      <c r="AC257" s="57">
        <v>0</v>
      </c>
    </row>
    <row r="258" spans="2:29">
      <c r="B258" t="s">
        <v>1312</v>
      </c>
      <c r="C258">
        <v>15480</v>
      </c>
      <c r="D258" t="s">
        <v>216</v>
      </c>
      <c r="E258" t="s">
        <v>271</v>
      </c>
      <c r="F258" s="11">
        <v>0</v>
      </c>
      <c r="G258" s="11">
        <v>0</v>
      </c>
      <c r="H258" s="11">
        <v>0</v>
      </c>
      <c r="I258" s="11">
        <v>119206906</v>
      </c>
      <c r="J258" s="11">
        <v>147904734</v>
      </c>
      <c r="K258" s="11">
        <v>2246910065</v>
      </c>
      <c r="L258" s="11">
        <v>152544483</v>
      </c>
      <c r="M258" s="11">
        <v>0</v>
      </c>
      <c r="N258" s="11">
        <v>608662346</v>
      </c>
      <c r="O258" s="11">
        <v>333177088</v>
      </c>
      <c r="P258" s="11">
        <v>624625457</v>
      </c>
      <c r="Q258" s="11">
        <v>264227071</v>
      </c>
      <c r="R258" s="11">
        <v>1421280313</v>
      </c>
      <c r="S258" s="11">
        <v>48876129.233307257</v>
      </c>
      <c r="T258" s="4">
        <v>0</v>
      </c>
      <c r="U258" s="11">
        <v>0</v>
      </c>
      <c r="V258" s="58">
        <v>0</v>
      </c>
      <c r="W258" s="58">
        <v>0</v>
      </c>
      <c r="X258" s="57">
        <v>0</v>
      </c>
      <c r="Y258" s="57">
        <v>0</v>
      </c>
      <c r="Z258" s="57">
        <v>0</v>
      </c>
      <c r="AA258" s="57">
        <v>0</v>
      </c>
      <c r="AB258" s="57">
        <v>0</v>
      </c>
      <c r="AC258" s="57">
        <v>0</v>
      </c>
    </row>
    <row r="259" spans="2:29">
      <c r="B259" t="s">
        <v>1313</v>
      </c>
      <c r="C259">
        <v>15491</v>
      </c>
      <c r="D259" t="s">
        <v>216</v>
      </c>
      <c r="E259" t="s">
        <v>272</v>
      </c>
      <c r="F259" s="11">
        <v>0</v>
      </c>
      <c r="G259" s="11">
        <v>0</v>
      </c>
      <c r="H259" s="11">
        <v>0</v>
      </c>
      <c r="I259" s="11">
        <v>164351186</v>
      </c>
      <c r="J259" s="11">
        <v>113512072</v>
      </c>
      <c r="K259" s="11">
        <v>2030661634</v>
      </c>
      <c r="L259" s="11">
        <v>139765531</v>
      </c>
      <c r="M259" s="11">
        <v>0</v>
      </c>
      <c r="N259" s="11">
        <v>546931806</v>
      </c>
      <c r="O259" s="11">
        <v>652786704</v>
      </c>
      <c r="P259" s="11">
        <v>145116321</v>
      </c>
      <c r="Q259" s="11">
        <v>517754373</v>
      </c>
      <c r="R259" s="11">
        <v>347868255</v>
      </c>
      <c r="S259" s="11">
        <v>22346299.800000001</v>
      </c>
      <c r="T259" s="4">
        <v>0</v>
      </c>
      <c r="U259" s="11">
        <v>0</v>
      </c>
      <c r="V259" s="58">
        <v>0</v>
      </c>
      <c r="W259" s="58">
        <v>6.0132373677306561E-2</v>
      </c>
      <c r="X259" s="57">
        <v>0</v>
      </c>
      <c r="Y259" s="57">
        <v>0.18522059279603706</v>
      </c>
      <c r="Z259" s="57">
        <v>0</v>
      </c>
      <c r="AA259" s="57">
        <v>0.22731214436338837</v>
      </c>
      <c r="AB259" s="57">
        <v>0.12480603305662301</v>
      </c>
      <c r="AC259" s="57">
        <v>0</v>
      </c>
    </row>
    <row r="260" spans="2:29">
      <c r="B260" t="s">
        <v>1314</v>
      </c>
      <c r="C260">
        <v>15494</v>
      </c>
      <c r="D260" t="s">
        <v>216</v>
      </c>
      <c r="E260" t="s">
        <v>273</v>
      </c>
      <c r="F260" s="11">
        <v>0</v>
      </c>
      <c r="G260" s="11">
        <v>0</v>
      </c>
      <c r="H260" s="11">
        <v>0</v>
      </c>
      <c r="I260" s="11">
        <v>71878837</v>
      </c>
      <c r="J260" s="11">
        <v>63635538</v>
      </c>
      <c r="K260" s="11">
        <v>1557062759</v>
      </c>
      <c r="L260" s="11">
        <v>103392114</v>
      </c>
      <c r="M260" s="11">
        <v>0</v>
      </c>
      <c r="N260" s="11">
        <v>389949385</v>
      </c>
      <c r="O260" s="11">
        <v>211241985</v>
      </c>
      <c r="P260" s="11">
        <v>415904262</v>
      </c>
      <c r="Q260" s="11">
        <v>168607481</v>
      </c>
      <c r="R260" s="11">
        <v>943792495</v>
      </c>
      <c r="S260" s="11">
        <v>20070508.815547183</v>
      </c>
      <c r="T260" s="4">
        <v>0</v>
      </c>
      <c r="U260" s="11">
        <v>0</v>
      </c>
      <c r="V260" s="58">
        <v>0</v>
      </c>
      <c r="W260" s="58">
        <v>9.0348183538699368E-3</v>
      </c>
      <c r="X260" s="57">
        <v>0</v>
      </c>
      <c r="Y260" s="57">
        <v>0</v>
      </c>
      <c r="Z260" s="57">
        <v>1.5938468353014539E-2</v>
      </c>
      <c r="AA260" s="57">
        <v>0</v>
      </c>
      <c r="AB260" s="57">
        <v>0</v>
      </c>
      <c r="AC260" s="57">
        <v>0</v>
      </c>
    </row>
    <row r="261" spans="2:29">
      <c r="B261" t="s">
        <v>1315</v>
      </c>
      <c r="C261">
        <v>15500</v>
      </c>
      <c r="D261" t="s">
        <v>216</v>
      </c>
      <c r="E261" t="s">
        <v>274</v>
      </c>
      <c r="F261" s="11">
        <v>0</v>
      </c>
      <c r="G261" s="11">
        <v>0</v>
      </c>
      <c r="H261" s="11">
        <v>0</v>
      </c>
      <c r="I261" s="11">
        <v>29109583</v>
      </c>
      <c r="J261" s="11">
        <v>21244951</v>
      </c>
      <c r="K261" s="11">
        <v>528771848</v>
      </c>
      <c r="L261" s="11">
        <v>62293890</v>
      </c>
      <c r="M261" s="11">
        <v>0</v>
      </c>
      <c r="N261" s="11">
        <v>393156361</v>
      </c>
      <c r="O261" s="11">
        <v>114613973</v>
      </c>
      <c r="P261" s="11">
        <v>553418499</v>
      </c>
      <c r="Q261" s="11">
        <v>90939483</v>
      </c>
      <c r="R261" s="11">
        <v>1326637320</v>
      </c>
      <c r="S261" s="11">
        <v>12312465.300000001</v>
      </c>
      <c r="T261" s="4">
        <v>0</v>
      </c>
      <c r="U261" s="11">
        <v>0</v>
      </c>
      <c r="V261" s="58">
        <v>0</v>
      </c>
      <c r="W261" s="58">
        <v>0</v>
      </c>
      <c r="X261" s="57">
        <v>0</v>
      </c>
      <c r="Y261" s="57">
        <v>0.68269376372978818</v>
      </c>
      <c r="Z261" s="57">
        <v>0</v>
      </c>
      <c r="AA261" s="57">
        <v>0.69908581947626802</v>
      </c>
      <c r="AB261" s="57">
        <v>0.61546371378452958</v>
      </c>
      <c r="AC261" s="57">
        <v>0</v>
      </c>
    </row>
    <row r="262" spans="2:29">
      <c r="B262" t="s">
        <v>1316</v>
      </c>
      <c r="C262">
        <v>15507</v>
      </c>
      <c r="D262" t="s">
        <v>216</v>
      </c>
      <c r="E262" t="s">
        <v>275</v>
      </c>
      <c r="F262" s="11">
        <v>0</v>
      </c>
      <c r="G262" s="11">
        <v>0</v>
      </c>
      <c r="H262" s="11">
        <v>0</v>
      </c>
      <c r="I262" s="11">
        <v>128636579</v>
      </c>
      <c r="J262" s="11">
        <v>126136882</v>
      </c>
      <c r="K262" s="11">
        <v>2101016432</v>
      </c>
      <c r="L262" s="11">
        <v>180120897</v>
      </c>
      <c r="M262" s="11">
        <v>0</v>
      </c>
      <c r="N262" s="11">
        <v>759000769</v>
      </c>
      <c r="O262" s="11">
        <v>329566575</v>
      </c>
      <c r="P262" s="11">
        <v>756066008</v>
      </c>
      <c r="Q262" s="11">
        <v>268007969</v>
      </c>
      <c r="R262" s="11">
        <v>1714218342</v>
      </c>
      <c r="S262" s="11">
        <v>53416197.612177029</v>
      </c>
      <c r="T262" s="4">
        <v>0</v>
      </c>
      <c r="U262" s="11">
        <v>0</v>
      </c>
      <c r="V262" s="58">
        <v>0</v>
      </c>
      <c r="W262" s="58">
        <v>5.289239101273021E-2</v>
      </c>
      <c r="X262" s="57">
        <v>1.4187021241459331E-2</v>
      </c>
      <c r="Y262" s="57">
        <v>0</v>
      </c>
      <c r="Z262" s="57">
        <v>5.0160471161213867E-2</v>
      </c>
      <c r="AA262" s="57">
        <v>0</v>
      </c>
      <c r="AB262" s="57">
        <v>0</v>
      </c>
      <c r="AC262" s="57">
        <v>0</v>
      </c>
    </row>
    <row r="263" spans="2:29">
      <c r="B263" t="s">
        <v>1317</v>
      </c>
      <c r="C263">
        <v>15511</v>
      </c>
      <c r="D263" t="s">
        <v>216</v>
      </c>
      <c r="E263" t="s">
        <v>276</v>
      </c>
      <c r="F263" s="11">
        <v>0</v>
      </c>
      <c r="G263" s="11">
        <v>0</v>
      </c>
      <c r="H263" s="11">
        <v>0</v>
      </c>
      <c r="I263" s="11">
        <v>23802416</v>
      </c>
      <c r="J263" s="11">
        <v>17702853</v>
      </c>
      <c r="K263" s="11">
        <v>555062325</v>
      </c>
      <c r="L263" s="11">
        <v>65396432</v>
      </c>
      <c r="M263" s="11">
        <v>0</v>
      </c>
      <c r="N263" s="11">
        <v>300224433</v>
      </c>
      <c r="O263" s="11">
        <v>96664302</v>
      </c>
      <c r="P263" s="11">
        <v>396537287</v>
      </c>
      <c r="Q263" s="11">
        <v>76746580</v>
      </c>
      <c r="R263" s="11">
        <v>950566642</v>
      </c>
      <c r="S263" s="11">
        <v>8236856.7000000002</v>
      </c>
      <c r="T263" s="4">
        <v>0</v>
      </c>
      <c r="U263" s="11">
        <v>0</v>
      </c>
      <c r="V263" s="58">
        <v>0</v>
      </c>
      <c r="W263" s="58">
        <v>0</v>
      </c>
      <c r="X263" s="57">
        <v>0</v>
      </c>
      <c r="Y263" s="57">
        <v>0.38000885399712736</v>
      </c>
      <c r="Z263" s="57">
        <v>0</v>
      </c>
      <c r="AA263" s="57">
        <v>0.41203763070827387</v>
      </c>
      <c r="AB263" s="57">
        <v>0.43664039250978726</v>
      </c>
      <c r="AC263" s="57">
        <v>0</v>
      </c>
    </row>
    <row r="264" spans="2:29">
      <c r="B264" t="s">
        <v>1318</v>
      </c>
      <c r="C264">
        <v>15514</v>
      </c>
      <c r="D264" t="s">
        <v>216</v>
      </c>
      <c r="E264" t="s">
        <v>277</v>
      </c>
      <c r="F264" s="11">
        <v>0</v>
      </c>
      <c r="G264" s="11">
        <v>0</v>
      </c>
      <c r="H264" s="11">
        <v>0</v>
      </c>
      <c r="I264" s="11">
        <v>41980820</v>
      </c>
      <c r="J264" s="11">
        <v>36986813</v>
      </c>
      <c r="K264" s="11">
        <v>800563540</v>
      </c>
      <c r="L264" s="11">
        <v>83451833</v>
      </c>
      <c r="M264" s="11">
        <v>0</v>
      </c>
      <c r="N264" s="11">
        <v>344147718</v>
      </c>
      <c r="O264" s="11">
        <v>128149202</v>
      </c>
      <c r="P264" s="11">
        <v>408828046</v>
      </c>
      <c r="Q264" s="11">
        <v>101852126</v>
      </c>
      <c r="R264" s="11">
        <v>980029660</v>
      </c>
      <c r="S264" s="11">
        <v>13163921.1</v>
      </c>
      <c r="T264" s="4">
        <v>0</v>
      </c>
      <c r="U264" s="11">
        <v>0</v>
      </c>
      <c r="V264" s="58">
        <v>0</v>
      </c>
      <c r="W264" s="58">
        <v>0</v>
      </c>
      <c r="X264" s="57">
        <v>0</v>
      </c>
      <c r="Y264" s="57">
        <v>4.3265740139559798E-2</v>
      </c>
      <c r="Z264" s="57">
        <v>0</v>
      </c>
      <c r="AA264" s="57">
        <v>9.2690682443223205E-2</v>
      </c>
      <c r="AB264" s="57">
        <v>0.13811317251812971</v>
      </c>
      <c r="AC264" s="57">
        <v>0</v>
      </c>
    </row>
    <row r="265" spans="2:29">
      <c r="B265" t="s">
        <v>1319</v>
      </c>
      <c r="C265">
        <v>15516</v>
      </c>
      <c r="D265" t="s">
        <v>216</v>
      </c>
      <c r="E265" t="s">
        <v>278</v>
      </c>
      <c r="F265" s="11">
        <v>0</v>
      </c>
      <c r="G265" s="11">
        <v>0</v>
      </c>
      <c r="H265" s="11">
        <v>0</v>
      </c>
      <c r="I265" s="11">
        <v>416657786</v>
      </c>
      <c r="J265" s="11">
        <v>321996032</v>
      </c>
      <c r="K265" s="11">
        <v>5616534586</v>
      </c>
      <c r="L265" s="11">
        <v>254307050</v>
      </c>
      <c r="M265" s="11">
        <v>0</v>
      </c>
      <c r="N265" s="11">
        <v>1061045983</v>
      </c>
      <c r="O265" s="11">
        <v>0</v>
      </c>
      <c r="P265" s="11">
        <v>0</v>
      </c>
      <c r="Q265" s="11">
        <v>1090226611</v>
      </c>
      <c r="R265" s="11">
        <v>464265367</v>
      </c>
      <c r="S265" s="11">
        <v>70557063.299999997</v>
      </c>
      <c r="T265" s="4">
        <v>0</v>
      </c>
      <c r="U265" s="11">
        <v>0</v>
      </c>
      <c r="V265" s="58">
        <v>0</v>
      </c>
      <c r="W265" s="58">
        <v>0</v>
      </c>
      <c r="X265" s="57">
        <v>0</v>
      </c>
      <c r="Y265" s="57">
        <v>0</v>
      </c>
      <c r="Z265" s="57">
        <v>0</v>
      </c>
      <c r="AA265" s="57">
        <v>0.27615587143289971</v>
      </c>
      <c r="AB265" s="57">
        <v>0.15701091202441989</v>
      </c>
      <c r="AC265" s="57">
        <v>0</v>
      </c>
    </row>
    <row r="266" spans="2:29">
      <c r="B266" t="s">
        <v>1320</v>
      </c>
      <c r="C266">
        <v>15518</v>
      </c>
      <c r="D266" t="s">
        <v>216</v>
      </c>
      <c r="E266" t="s">
        <v>279</v>
      </c>
      <c r="F266" s="11">
        <v>0</v>
      </c>
      <c r="G266" s="11">
        <v>0</v>
      </c>
      <c r="H266" s="11">
        <v>0</v>
      </c>
      <c r="I266" s="11">
        <v>31662362</v>
      </c>
      <c r="J266" s="11">
        <v>27442972</v>
      </c>
      <c r="K266" s="11">
        <v>509887139</v>
      </c>
      <c r="L266" s="11">
        <v>73055330</v>
      </c>
      <c r="M266" s="11">
        <v>0</v>
      </c>
      <c r="N266" s="11">
        <v>340880457</v>
      </c>
      <c r="O266" s="11">
        <v>94748393</v>
      </c>
      <c r="P266" s="11">
        <v>446114579</v>
      </c>
      <c r="Q266" s="11">
        <v>76117823</v>
      </c>
      <c r="R266" s="11">
        <v>1069411757</v>
      </c>
      <c r="S266" s="11">
        <v>11261947.5</v>
      </c>
      <c r="T266" s="4">
        <v>0</v>
      </c>
      <c r="U266" s="11">
        <v>0</v>
      </c>
      <c r="V266" s="58">
        <v>0</v>
      </c>
      <c r="W266" s="58">
        <v>0</v>
      </c>
      <c r="X266" s="57">
        <v>0</v>
      </c>
      <c r="Y266" s="57">
        <v>0.25875071883718914</v>
      </c>
      <c r="Z266" s="57">
        <v>0</v>
      </c>
      <c r="AA266" s="57">
        <v>0.2970436961448143</v>
      </c>
      <c r="AB266" s="57">
        <v>0.3156850846670457</v>
      </c>
      <c r="AC266" s="57">
        <v>0</v>
      </c>
    </row>
    <row r="267" spans="2:29">
      <c r="B267" t="s">
        <v>1321</v>
      </c>
      <c r="C267">
        <v>15522</v>
      </c>
      <c r="D267" t="s">
        <v>216</v>
      </c>
      <c r="E267" t="s">
        <v>280</v>
      </c>
      <c r="F267" s="11">
        <v>0</v>
      </c>
      <c r="G267" s="11">
        <v>0</v>
      </c>
      <c r="H267" s="11">
        <v>0</v>
      </c>
      <c r="I267" s="11">
        <v>26396370</v>
      </c>
      <c r="J267" s="11">
        <v>21998805</v>
      </c>
      <c r="K267" s="11">
        <v>466563395</v>
      </c>
      <c r="L267" s="11">
        <v>75253087</v>
      </c>
      <c r="M267" s="11">
        <v>0</v>
      </c>
      <c r="N267" s="11">
        <v>326102296</v>
      </c>
      <c r="O267" s="11">
        <v>66953753</v>
      </c>
      <c r="P267" s="11">
        <v>502930204</v>
      </c>
      <c r="Q267" s="11">
        <v>53244142</v>
      </c>
      <c r="R267" s="11">
        <v>1205608378</v>
      </c>
      <c r="S267" s="11">
        <v>9765135</v>
      </c>
      <c r="T267" s="4">
        <v>0</v>
      </c>
      <c r="U267" s="11">
        <v>0</v>
      </c>
      <c r="V267" s="58">
        <v>0</v>
      </c>
      <c r="W267" s="58">
        <v>0</v>
      </c>
      <c r="X267" s="57">
        <v>0</v>
      </c>
      <c r="Y267" s="57">
        <v>0.12588399045526405</v>
      </c>
      <c r="Z267" s="57">
        <v>0</v>
      </c>
      <c r="AA267" s="57">
        <v>0.17104087012242047</v>
      </c>
      <c r="AB267" s="57">
        <v>0.2276321547047056</v>
      </c>
      <c r="AC267" s="57">
        <v>0</v>
      </c>
    </row>
    <row r="268" spans="2:29">
      <c r="B268" t="s">
        <v>1322</v>
      </c>
      <c r="C268">
        <v>15531</v>
      </c>
      <c r="D268" t="s">
        <v>216</v>
      </c>
      <c r="E268" t="s">
        <v>281</v>
      </c>
      <c r="F268" s="11">
        <v>0</v>
      </c>
      <c r="G268" s="11">
        <v>0</v>
      </c>
      <c r="H268" s="11">
        <v>0</v>
      </c>
      <c r="I268" s="11">
        <v>116189382</v>
      </c>
      <c r="J268" s="11">
        <v>120098988</v>
      </c>
      <c r="K268" s="11">
        <v>1980672699</v>
      </c>
      <c r="L268" s="11">
        <v>154457685</v>
      </c>
      <c r="M268" s="11">
        <v>208436796</v>
      </c>
      <c r="N268" s="11">
        <v>779545747</v>
      </c>
      <c r="O268" s="11">
        <v>333541339</v>
      </c>
      <c r="P268" s="11">
        <v>729345528</v>
      </c>
      <c r="Q268" s="11">
        <v>271240301</v>
      </c>
      <c r="R268" s="11">
        <v>1675869851</v>
      </c>
      <c r="S268" s="11">
        <v>53373219.300000004</v>
      </c>
      <c r="T268" s="4">
        <v>0</v>
      </c>
      <c r="U268" s="11">
        <v>0</v>
      </c>
      <c r="V268" s="58">
        <v>0</v>
      </c>
      <c r="W268" s="58">
        <v>0.10214612204570692</v>
      </c>
      <c r="X268" s="57">
        <v>0.12236255368633632</v>
      </c>
      <c r="Y268" s="57">
        <v>0</v>
      </c>
      <c r="Z268" s="57">
        <v>0.15438855452383529</v>
      </c>
      <c r="AA268" s="57">
        <v>0</v>
      </c>
      <c r="AB268" s="57">
        <v>0.10569793569042152</v>
      </c>
      <c r="AC268" s="57">
        <v>0</v>
      </c>
    </row>
    <row r="269" spans="2:29">
      <c r="B269" t="s">
        <v>1323</v>
      </c>
      <c r="C269">
        <v>15533</v>
      </c>
      <c r="D269" t="s">
        <v>216</v>
      </c>
      <c r="E269" t="s">
        <v>282</v>
      </c>
      <c r="F269" s="11">
        <v>0</v>
      </c>
      <c r="G269" s="11">
        <v>0</v>
      </c>
      <c r="H269" s="11">
        <v>0</v>
      </c>
      <c r="I269" s="11">
        <v>43353925</v>
      </c>
      <c r="J269" s="11">
        <v>64752197</v>
      </c>
      <c r="K269" s="11">
        <v>632452602</v>
      </c>
      <c r="L269" s="11">
        <v>259673850</v>
      </c>
      <c r="M269" s="11">
        <v>0</v>
      </c>
      <c r="N269" s="11">
        <v>930899136</v>
      </c>
      <c r="O269" s="11">
        <v>104398768</v>
      </c>
      <c r="P269" s="11">
        <v>1604139404</v>
      </c>
      <c r="Q269" s="11">
        <v>82869005</v>
      </c>
      <c r="R269" s="11">
        <v>3603678630</v>
      </c>
      <c r="S269" s="11">
        <v>35024244.371450447</v>
      </c>
      <c r="T269" s="4">
        <v>0</v>
      </c>
      <c r="U269" s="11">
        <v>0</v>
      </c>
      <c r="V269" s="58">
        <v>0</v>
      </c>
      <c r="W269" s="58">
        <v>0</v>
      </c>
      <c r="X269" s="57">
        <v>0</v>
      </c>
      <c r="Y269" s="57">
        <v>0</v>
      </c>
      <c r="Z269" s="57">
        <v>0</v>
      </c>
      <c r="AA269" s="57">
        <v>0</v>
      </c>
      <c r="AB269" s="57">
        <v>0</v>
      </c>
      <c r="AC269" s="57">
        <v>0</v>
      </c>
    </row>
    <row r="270" spans="2:29">
      <c r="B270" t="s">
        <v>1324</v>
      </c>
      <c r="C270">
        <v>15537</v>
      </c>
      <c r="D270" t="s">
        <v>216</v>
      </c>
      <c r="E270" t="s">
        <v>283</v>
      </c>
      <c r="F270" s="11">
        <v>0</v>
      </c>
      <c r="G270" s="11">
        <v>0</v>
      </c>
      <c r="H270" s="11">
        <v>0</v>
      </c>
      <c r="I270" s="11">
        <v>45156418</v>
      </c>
      <c r="J270" s="11">
        <v>32724077</v>
      </c>
      <c r="K270" s="11">
        <v>582463667</v>
      </c>
      <c r="L270" s="11">
        <v>65708640</v>
      </c>
      <c r="M270" s="11">
        <v>0</v>
      </c>
      <c r="N270" s="11">
        <v>284600366</v>
      </c>
      <c r="O270" s="11">
        <v>166830834</v>
      </c>
      <c r="P270" s="11">
        <v>295837765</v>
      </c>
      <c r="Q270" s="11">
        <v>132239863</v>
      </c>
      <c r="R270" s="11">
        <v>709172933</v>
      </c>
      <c r="S270" s="11">
        <v>12376288.800000001</v>
      </c>
      <c r="T270" s="4">
        <v>0</v>
      </c>
      <c r="U270" s="11">
        <v>0</v>
      </c>
      <c r="V270" s="58">
        <v>0</v>
      </c>
      <c r="W270" s="58">
        <v>0</v>
      </c>
      <c r="X270" s="57">
        <v>0</v>
      </c>
      <c r="Y270" s="57">
        <v>0.31344157497944863</v>
      </c>
      <c r="Z270" s="57">
        <v>0</v>
      </c>
      <c r="AA270" s="57">
        <v>0.34890921873353564</v>
      </c>
      <c r="AB270" s="57">
        <v>0.3572050884955566</v>
      </c>
      <c r="AC270" s="57">
        <v>0</v>
      </c>
    </row>
    <row r="271" spans="2:29">
      <c r="B271" t="s">
        <v>1325</v>
      </c>
      <c r="C271">
        <v>15542</v>
      </c>
      <c r="D271" t="s">
        <v>216</v>
      </c>
      <c r="E271" t="s">
        <v>284</v>
      </c>
      <c r="F271" s="11">
        <v>0</v>
      </c>
      <c r="G271" s="11">
        <v>0</v>
      </c>
      <c r="H271" s="11">
        <v>0</v>
      </c>
      <c r="I271" s="11">
        <v>101176480</v>
      </c>
      <c r="J271" s="11">
        <v>89104122</v>
      </c>
      <c r="K271" s="11">
        <v>1994373370</v>
      </c>
      <c r="L271" s="11">
        <v>106337315</v>
      </c>
      <c r="M271" s="11">
        <v>0</v>
      </c>
      <c r="N271" s="11">
        <v>472693286</v>
      </c>
      <c r="O271" s="11">
        <v>267822112</v>
      </c>
      <c r="P271" s="11">
        <v>537061892</v>
      </c>
      <c r="Q271" s="11">
        <v>212680526</v>
      </c>
      <c r="R271" s="11">
        <v>1287427781</v>
      </c>
      <c r="S271" s="11">
        <v>39307770</v>
      </c>
      <c r="T271" s="4">
        <v>0</v>
      </c>
      <c r="U271" s="11">
        <v>0</v>
      </c>
      <c r="V271" s="58">
        <v>0</v>
      </c>
      <c r="W271" s="58">
        <v>0</v>
      </c>
      <c r="X271" s="57">
        <v>0</v>
      </c>
      <c r="Y271" s="57">
        <v>0.2943222342798435</v>
      </c>
      <c r="Z271" s="57">
        <v>0</v>
      </c>
      <c r="AA271" s="57">
        <v>0.33077758557394377</v>
      </c>
      <c r="AB271" s="57">
        <v>0.3310810029737023</v>
      </c>
      <c r="AC271" s="57">
        <v>0</v>
      </c>
    </row>
    <row r="272" spans="2:29">
      <c r="B272" t="s">
        <v>1326</v>
      </c>
      <c r="C272">
        <v>15550</v>
      </c>
      <c r="D272" t="s">
        <v>216</v>
      </c>
      <c r="E272" t="s">
        <v>285</v>
      </c>
      <c r="F272" s="11">
        <v>0</v>
      </c>
      <c r="G272" s="11">
        <v>0</v>
      </c>
      <c r="H272" s="11">
        <v>0</v>
      </c>
      <c r="I272" s="11">
        <v>24923324</v>
      </c>
      <c r="J272" s="11">
        <v>30480960</v>
      </c>
      <c r="K272" s="11">
        <v>487669834</v>
      </c>
      <c r="L272" s="11">
        <v>165868754</v>
      </c>
      <c r="M272" s="11">
        <v>0</v>
      </c>
      <c r="N272" s="11">
        <v>565630451</v>
      </c>
      <c r="O272" s="11">
        <v>70561249</v>
      </c>
      <c r="P272" s="11">
        <v>968843831</v>
      </c>
      <c r="Q272" s="11">
        <v>56182656</v>
      </c>
      <c r="R272" s="11">
        <v>2225059941</v>
      </c>
      <c r="S272" s="11">
        <v>15109988.4</v>
      </c>
      <c r="T272" s="4">
        <v>0</v>
      </c>
      <c r="U272" s="11">
        <v>0</v>
      </c>
      <c r="V272" s="58">
        <v>0</v>
      </c>
      <c r="W272" s="58">
        <v>0</v>
      </c>
      <c r="X272" s="57">
        <v>0</v>
      </c>
      <c r="Y272" s="57">
        <v>0</v>
      </c>
      <c r="Z272" s="57">
        <v>0</v>
      </c>
      <c r="AA272" s="57">
        <v>0</v>
      </c>
      <c r="AB272" s="57">
        <v>5.0175744267527571E-2</v>
      </c>
      <c r="AC272" s="57">
        <v>0</v>
      </c>
    </row>
    <row r="273" spans="2:29">
      <c r="B273" t="s">
        <v>1327</v>
      </c>
      <c r="C273">
        <v>15572</v>
      </c>
      <c r="D273" t="s">
        <v>216</v>
      </c>
      <c r="E273" t="s">
        <v>286</v>
      </c>
      <c r="F273" s="11">
        <v>0</v>
      </c>
      <c r="G273" s="11">
        <v>0</v>
      </c>
      <c r="H273" s="11">
        <v>0</v>
      </c>
      <c r="I273" s="11">
        <v>735442986</v>
      </c>
      <c r="J273" s="11">
        <v>680191616</v>
      </c>
      <c r="K273" s="11">
        <v>11338231080</v>
      </c>
      <c r="L273" s="11">
        <v>558032562</v>
      </c>
      <c r="M273" s="11">
        <v>0</v>
      </c>
      <c r="N273" s="11">
        <v>1834955335</v>
      </c>
      <c r="O273" s="11">
        <v>0</v>
      </c>
      <c r="P273" s="11">
        <v>0</v>
      </c>
      <c r="Q273" s="11">
        <v>1528803476</v>
      </c>
      <c r="R273" s="11">
        <v>1009813413</v>
      </c>
      <c r="S273" s="11">
        <v>232699912.20000002</v>
      </c>
      <c r="T273" s="4">
        <v>737272150</v>
      </c>
      <c r="U273" s="11">
        <v>0</v>
      </c>
      <c r="V273" s="58">
        <v>0.18717573225730674</v>
      </c>
      <c r="W273" s="58">
        <v>0</v>
      </c>
      <c r="X273" s="57">
        <v>0</v>
      </c>
      <c r="Y273" s="57">
        <v>0</v>
      </c>
      <c r="Z273" s="57">
        <v>0</v>
      </c>
      <c r="AA273" s="57">
        <v>6.5031167297438144E-2</v>
      </c>
      <c r="AB273" s="57">
        <v>9.7829244200190318E-2</v>
      </c>
      <c r="AC273" s="57">
        <v>0</v>
      </c>
    </row>
    <row r="274" spans="2:29">
      <c r="B274" t="s">
        <v>1328</v>
      </c>
      <c r="C274">
        <v>15580</v>
      </c>
      <c r="D274" t="s">
        <v>216</v>
      </c>
      <c r="E274" t="s">
        <v>287</v>
      </c>
      <c r="F274" s="11">
        <v>0</v>
      </c>
      <c r="G274" s="11">
        <v>0</v>
      </c>
      <c r="H274" s="11">
        <v>0</v>
      </c>
      <c r="I274" s="11">
        <v>76282001</v>
      </c>
      <c r="J274" s="11">
        <v>110398526</v>
      </c>
      <c r="K274" s="11">
        <v>1357477307</v>
      </c>
      <c r="L274" s="11">
        <v>195317093</v>
      </c>
      <c r="M274" s="11">
        <v>0</v>
      </c>
      <c r="N274" s="11">
        <v>843728068</v>
      </c>
      <c r="O274" s="11">
        <v>230628815</v>
      </c>
      <c r="P274" s="11">
        <v>1087929833</v>
      </c>
      <c r="Q274" s="11">
        <v>205901428</v>
      </c>
      <c r="R274" s="11">
        <v>2441203154</v>
      </c>
      <c r="S274" s="11">
        <v>47863222.786612049</v>
      </c>
      <c r="T274" s="4">
        <v>0</v>
      </c>
      <c r="U274" s="11">
        <v>0</v>
      </c>
      <c r="V274" s="58">
        <v>0</v>
      </c>
      <c r="W274" s="58">
        <v>7.4178866845900276E-2</v>
      </c>
      <c r="X274" s="57">
        <v>0.12324287838880844</v>
      </c>
      <c r="Y274" s="57">
        <v>0</v>
      </c>
      <c r="Z274" s="57">
        <v>0.23052632252749602</v>
      </c>
      <c r="AA274" s="57">
        <v>0</v>
      </c>
      <c r="AB274" s="57">
        <v>0</v>
      </c>
      <c r="AC274" s="57">
        <v>0</v>
      </c>
    </row>
    <row r="275" spans="2:29">
      <c r="B275" t="s">
        <v>1329</v>
      </c>
      <c r="C275">
        <v>15599</v>
      </c>
      <c r="D275" t="s">
        <v>216</v>
      </c>
      <c r="E275" t="s">
        <v>288</v>
      </c>
      <c r="F275" s="11">
        <v>0</v>
      </c>
      <c r="G275" s="11">
        <v>0</v>
      </c>
      <c r="H275" s="11">
        <v>0</v>
      </c>
      <c r="I275" s="11">
        <v>147668251</v>
      </c>
      <c r="J275" s="11">
        <v>135547184</v>
      </c>
      <c r="K275" s="11">
        <v>2690145291</v>
      </c>
      <c r="L275" s="11">
        <v>122655377</v>
      </c>
      <c r="M275" s="11">
        <v>0</v>
      </c>
      <c r="N275" s="11">
        <v>529976974</v>
      </c>
      <c r="O275" s="11">
        <v>399304878</v>
      </c>
      <c r="P275" s="11">
        <v>444802336</v>
      </c>
      <c r="Q275" s="11">
        <v>316900563</v>
      </c>
      <c r="R275" s="11">
        <v>1066266091</v>
      </c>
      <c r="S275" s="11">
        <v>48647869.200000003</v>
      </c>
      <c r="T275" s="4">
        <v>0</v>
      </c>
      <c r="U275" s="11">
        <v>0</v>
      </c>
      <c r="V275" s="58">
        <v>0</v>
      </c>
      <c r="W275" s="58">
        <v>0</v>
      </c>
      <c r="X275" s="57">
        <v>0</v>
      </c>
      <c r="Y275" s="57">
        <v>0.19193563093157856</v>
      </c>
      <c r="Z275" s="57">
        <v>0</v>
      </c>
      <c r="AA275" s="57">
        <v>0.233680280281932</v>
      </c>
      <c r="AB275" s="57">
        <v>0.27801257221943959</v>
      </c>
      <c r="AC275" s="57">
        <v>0</v>
      </c>
    </row>
    <row r="276" spans="2:29">
      <c r="B276" t="s">
        <v>1330</v>
      </c>
      <c r="C276">
        <v>15600</v>
      </c>
      <c r="D276" t="s">
        <v>216</v>
      </c>
      <c r="E276" t="s">
        <v>289</v>
      </c>
      <c r="F276" s="11">
        <v>0</v>
      </c>
      <c r="G276" s="11">
        <v>0</v>
      </c>
      <c r="H276" s="11">
        <v>0</v>
      </c>
      <c r="I276" s="11">
        <v>100771098</v>
      </c>
      <c r="J276" s="11">
        <v>94876732</v>
      </c>
      <c r="K276" s="11">
        <v>1587796697</v>
      </c>
      <c r="L276" s="11">
        <v>120451118</v>
      </c>
      <c r="M276" s="11">
        <v>0</v>
      </c>
      <c r="N276" s="11">
        <v>806797724</v>
      </c>
      <c r="O276" s="11">
        <v>432509911</v>
      </c>
      <c r="P276" s="11">
        <v>645344794</v>
      </c>
      <c r="Q276" s="11">
        <v>351722874</v>
      </c>
      <c r="R276" s="11">
        <v>1547000127</v>
      </c>
      <c r="S276" s="11">
        <v>42907431.600000001</v>
      </c>
      <c r="T276" s="4">
        <v>0</v>
      </c>
      <c r="U276" s="11">
        <v>0</v>
      </c>
      <c r="V276" s="58">
        <v>0</v>
      </c>
      <c r="W276" s="58">
        <v>0.16918659792409999</v>
      </c>
      <c r="X276" s="57">
        <v>0.24658766027676068</v>
      </c>
      <c r="Y276" s="57">
        <v>0.35714672395730213</v>
      </c>
      <c r="Z276" s="57">
        <v>0.27408054217139144</v>
      </c>
      <c r="AA276" s="57">
        <v>0.39035655812845321</v>
      </c>
      <c r="AB276" s="57">
        <v>0.34542375788150392</v>
      </c>
      <c r="AC276" s="57">
        <v>0</v>
      </c>
    </row>
    <row r="277" spans="2:29">
      <c r="B277" t="s">
        <v>1331</v>
      </c>
      <c r="C277">
        <v>15621</v>
      </c>
      <c r="D277" t="s">
        <v>216</v>
      </c>
      <c r="E277" t="s">
        <v>290</v>
      </c>
      <c r="F277" s="11">
        <v>0</v>
      </c>
      <c r="G277" s="11">
        <v>0</v>
      </c>
      <c r="H277" s="11">
        <v>0</v>
      </c>
      <c r="I277" s="11">
        <v>37205218</v>
      </c>
      <c r="J277" s="11">
        <v>22815540</v>
      </c>
      <c r="K277" s="11">
        <v>686884998</v>
      </c>
      <c r="L277" s="11">
        <v>63643991</v>
      </c>
      <c r="M277" s="11">
        <v>0</v>
      </c>
      <c r="N277" s="11">
        <v>342220564</v>
      </c>
      <c r="O277" s="11">
        <v>94978903</v>
      </c>
      <c r="P277" s="11">
        <v>446965376</v>
      </c>
      <c r="Q277" s="11">
        <v>75075247</v>
      </c>
      <c r="R277" s="11">
        <v>1071451260</v>
      </c>
      <c r="S277" s="11">
        <v>11425213.800000001</v>
      </c>
      <c r="T277" s="4">
        <v>0</v>
      </c>
      <c r="U277" s="11">
        <v>0</v>
      </c>
      <c r="V277" s="58">
        <v>0</v>
      </c>
      <c r="W277" s="58">
        <v>0</v>
      </c>
      <c r="X277" s="57">
        <v>0</v>
      </c>
      <c r="Y277" s="57">
        <v>0.47942019115145063</v>
      </c>
      <c r="Z277" s="57">
        <v>0</v>
      </c>
      <c r="AA277" s="57">
        <v>0.50631337070806193</v>
      </c>
      <c r="AB277" s="57">
        <v>0.4763020566593632</v>
      </c>
      <c r="AC277" s="57">
        <v>0</v>
      </c>
    </row>
    <row r="278" spans="2:29">
      <c r="B278" t="s">
        <v>1332</v>
      </c>
      <c r="C278">
        <v>15632</v>
      </c>
      <c r="D278" t="s">
        <v>216</v>
      </c>
      <c r="E278" t="s">
        <v>291</v>
      </c>
      <c r="F278" s="11">
        <v>0</v>
      </c>
      <c r="G278" s="11">
        <v>0</v>
      </c>
      <c r="H278" s="11">
        <v>0</v>
      </c>
      <c r="I278" s="11">
        <v>198203219</v>
      </c>
      <c r="J278" s="11">
        <v>158599786</v>
      </c>
      <c r="K278" s="11">
        <v>3458123451</v>
      </c>
      <c r="L278" s="11">
        <v>163201228</v>
      </c>
      <c r="M278" s="11">
        <v>0</v>
      </c>
      <c r="N278" s="11">
        <v>866785403</v>
      </c>
      <c r="O278" s="11">
        <v>547536332</v>
      </c>
      <c r="P278" s="11">
        <v>527129470</v>
      </c>
      <c r="Q278" s="11">
        <v>435011879</v>
      </c>
      <c r="R278" s="11">
        <v>1263618093</v>
      </c>
      <c r="S278" s="11">
        <v>68262702.299999997</v>
      </c>
      <c r="T278" s="4">
        <v>0</v>
      </c>
      <c r="U278" s="11">
        <v>0</v>
      </c>
      <c r="V278" s="58">
        <v>0</v>
      </c>
      <c r="W278" s="58">
        <v>0</v>
      </c>
      <c r="X278" s="57">
        <v>0</v>
      </c>
      <c r="Y278" s="57">
        <v>0.11366763842666584</v>
      </c>
      <c r="Z278" s="57">
        <v>0</v>
      </c>
      <c r="AA278" s="57">
        <v>0.15945561567706992</v>
      </c>
      <c r="AB278" s="57">
        <v>0.2046919595244556</v>
      </c>
      <c r="AC278" s="57">
        <v>0</v>
      </c>
    </row>
    <row r="279" spans="2:29">
      <c r="B279" t="s">
        <v>1333</v>
      </c>
      <c r="C279">
        <v>15638</v>
      </c>
      <c r="D279" t="s">
        <v>216</v>
      </c>
      <c r="E279" t="s">
        <v>292</v>
      </c>
      <c r="F279" s="11">
        <v>0</v>
      </c>
      <c r="G279" s="11">
        <v>0</v>
      </c>
      <c r="H279" s="11">
        <v>0</v>
      </c>
      <c r="I279" s="11">
        <v>66162745</v>
      </c>
      <c r="J279" s="11">
        <v>46655927</v>
      </c>
      <c r="K279" s="11">
        <v>1415612587</v>
      </c>
      <c r="L279" s="11">
        <v>82802472</v>
      </c>
      <c r="M279" s="11">
        <v>0</v>
      </c>
      <c r="N279" s="11">
        <v>444813878</v>
      </c>
      <c r="O279" s="11">
        <v>223130324</v>
      </c>
      <c r="P279" s="11">
        <v>493807598</v>
      </c>
      <c r="Q279" s="11">
        <v>177761582</v>
      </c>
      <c r="R279" s="11">
        <v>1183739954</v>
      </c>
      <c r="S279" s="11">
        <v>19917600.300000001</v>
      </c>
      <c r="T279" s="4">
        <v>0</v>
      </c>
      <c r="U279" s="11">
        <v>0</v>
      </c>
      <c r="V279" s="58">
        <v>0</v>
      </c>
      <c r="W279" s="58">
        <v>0</v>
      </c>
      <c r="X279" s="57">
        <v>0</v>
      </c>
      <c r="Y279" s="57">
        <v>0.46652141225255106</v>
      </c>
      <c r="Z279" s="57">
        <v>0</v>
      </c>
      <c r="AA279" s="57">
        <v>0.4940809440651861</v>
      </c>
      <c r="AB279" s="57">
        <v>0.40169542698186433</v>
      </c>
      <c r="AC279" s="57">
        <v>0</v>
      </c>
    </row>
    <row r="280" spans="2:29">
      <c r="B280" t="s">
        <v>1334</v>
      </c>
      <c r="C280">
        <v>15646</v>
      </c>
      <c r="D280" t="s">
        <v>216</v>
      </c>
      <c r="E280" t="s">
        <v>293</v>
      </c>
      <c r="F280" s="11">
        <v>0</v>
      </c>
      <c r="G280" s="11">
        <v>0</v>
      </c>
      <c r="H280" s="11">
        <v>0</v>
      </c>
      <c r="I280" s="11">
        <v>360334934</v>
      </c>
      <c r="J280" s="11">
        <v>256734380</v>
      </c>
      <c r="K280" s="11">
        <v>3855442913</v>
      </c>
      <c r="L280" s="11">
        <v>171731556</v>
      </c>
      <c r="M280" s="11">
        <v>0</v>
      </c>
      <c r="N280" s="11">
        <v>761391218</v>
      </c>
      <c r="O280" s="11">
        <v>749499012</v>
      </c>
      <c r="P280" s="11">
        <v>330724832</v>
      </c>
      <c r="Q280" s="11">
        <v>593807543</v>
      </c>
      <c r="R280" s="11">
        <v>792803106</v>
      </c>
      <c r="S280" s="11">
        <v>80255224.799999997</v>
      </c>
      <c r="T280" s="4">
        <v>0</v>
      </c>
      <c r="U280" s="11">
        <v>0</v>
      </c>
      <c r="V280" s="58">
        <v>0</v>
      </c>
      <c r="W280" s="58">
        <v>3.4498788274026174E-4</v>
      </c>
      <c r="X280" s="57">
        <v>0</v>
      </c>
      <c r="Y280" s="57">
        <v>0.18674957555046851</v>
      </c>
      <c r="Z280" s="57">
        <v>0</v>
      </c>
      <c r="AA280" s="57">
        <v>0.22876213479415911</v>
      </c>
      <c r="AB280" s="57">
        <v>0.17155285459439254</v>
      </c>
      <c r="AC280" s="57">
        <v>0</v>
      </c>
    </row>
    <row r="281" spans="2:29">
      <c r="B281" t="s">
        <v>1335</v>
      </c>
      <c r="C281">
        <v>15660</v>
      </c>
      <c r="D281" t="s">
        <v>216</v>
      </c>
      <c r="E281" t="s">
        <v>294</v>
      </c>
      <c r="F281" s="11">
        <v>0</v>
      </c>
      <c r="G281" s="11">
        <v>0</v>
      </c>
      <c r="H281" s="11">
        <v>0</v>
      </c>
      <c r="I281" s="11">
        <v>24291245</v>
      </c>
      <c r="J281" s="11">
        <v>18024724</v>
      </c>
      <c r="K281" s="11">
        <v>476931471</v>
      </c>
      <c r="L281" s="11">
        <v>66386471</v>
      </c>
      <c r="M281" s="11">
        <v>0</v>
      </c>
      <c r="N281" s="11">
        <v>236432485</v>
      </c>
      <c r="O281" s="11">
        <v>66177739</v>
      </c>
      <c r="P281" s="11">
        <v>337221337</v>
      </c>
      <c r="Q281" s="11">
        <v>52406969</v>
      </c>
      <c r="R281" s="11">
        <v>789207546</v>
      </c>
      <c r="S281" s="11">
        <v>5535941.4000000004</v>
      </c>
      <c r="T281" s="4">
        <v>0</v>
      </c>
      <c r="U281" s="11">
        <v>0</v>
      </c>
      <c r="V281" s="58">
        <v>0</v>
      </c>
      <c r="W281" s="58">
        <v>0</v>
      </c>
      <c r="X281" s="57">
        <v>0</v>
      </c>
      <c r="Y281" s="57">
        <v>0</v>
      </c>
      <c r="Z281" s="57">
        <v>0</v>
      </c>
      <c r="AA281" s="57">
        <v>2.1220912147740665E-2</v>
      </c>
      <c r="AB281" s="57">
        <v>0.10541061764868602</v>
      </c>
      <c r="AC281" s="57">
        <v>0</v>
      </c>
    </row>
    <row r="282" spans="2:29">
      <c r="B282" t="s">
        <v>1336</v>
      </c>
      <c r="C282">
        <v>15664</v>
      </c>
      <c r="D282" t="s">
        <v>216</v>
      </c>
      <c r="E282" t="s">
        <v>295</v>
      </c>
      <c r="F282" s="11">
        <v>0</v>
      </c>
      <c r="G282" s="11">
        <v>0</v>
      </c>
      <c r="H282" s="11">
        <v>0</v>
      </c>
      <c r="I282" s="11">
        <v>62997735</v>
      </c>
      <c r="J282" s="11">
        <v>52073344</v>
      </c>
      <c r="K282" s="11">
        <v>1478931905</v>
      </c>
      <c r="L282" s="11">
        <v>110077338</v>
      </c>
      <c r="M282" s="11">
        <v>0</v>
      </c>
      <c r="N282" s="11">
        <v>486709800</v>
      </c>
      <c r="O282" s="11">
        <v>198267379</v>
      </c>
      <c r="P282" s="11">
        <v>508197584</v>
      </c>
      <c r="Q282" s="11">
        <v>157290075</v>
      </c>
      <c r="R282" s="11">
        <v>1169361521</v>
      </c>
      <c r="S282" s="11">
        <v>20488884.300000001</v>
      </c>
      <c r="T282" s="4">
        <v>0</v>
      </c>
      <c r="U282" s="11">
        <v>0</v>
      </c>
      <c r="V282" s="58">
        <v>0</v>
      </c>
      <c r="W282" s="58">
        <v>0</v>
      </c>
      <c r="X282" s="57">
        <v>0</v>
      </c>
      <c r="Y282" s="57">
        <v>0</v>
      </c>
      <c r="Z282" s="57">
        <v>0</v>
      </c>
      <c r="AA282" s="57">
        <v>0</v>
      </c>
      <c r="AB282" s="57">
        <v>1.5773838225334798E-2</v>
      </c>
      <c r="AC282" s="57">
        <v>0</v>
      </c>
    </row>
    <row r="283" spans="2:29">
      <c r="B283" t="s">
        <v>1337</v>
      </c>
      <c r="C283">
        <v>15667</v>
      </c>
      <c r="D283" t="s">
        <v>216</v>
      </c>
      <c r="E283" t="s">
        <v>296</v>
      </c>
      <c r="F283" s="11">
        <v>0</v>
      </c>
      <c r="G283" s="11">
        <v>0</v>
      </c>
      <c r="H283" s="11">
        <v>0</v>
      </c>
      <c r="I283" s="11">
        <v>76377358</v>
      </c>
      <c r="J283" s="11">
        <v>67056026</v>
      </c>
      <c r="K283" s="11">
        <v>1169000507</v>
      </c>
      <c r="L283" s="11">
        <v>114244352</v>
      </c>
      <c r="M283" s="11">
        <v>0</v>
      </c>
      <c r="N283" s="11">
        <v>414161104</v>
      </c>
      <c r="O283" s="11">
        <v>216256339</v>
      </c>
      <c r="P283" s="11">
        <v>417259195</v>
      </c>
      <c r="Q283" s="11">
        <v>171862394</v>
      </c>
      <c r="R283" s="11">
        <v>956063377</v>
      </c>
      <c r="S283" s="11">
        <v>21505199.966256671</v>
      </c>
      <c r="T283" s="4">
        <v>0</v>
      </c>
      <c r="U283" s="11">
        <v>0</v>
      </c>
      <c r="V283" s="58">
        <v>0</v>
      </c>
      <c r="W283" s="58">
        <v>0</v>
      </c>
      <c r="X283" s="57">
        <v>0</v>
      </c>
      <c r="Y283" s="57">
        <v>0</v>
      </c>
      <c r="Z283" s="57">
        <v>0</v>
      </c>
      <c r="AA283" s="57">
        <v>0</v>
      </c>
      <c r="AB283" s="57">
        <v>0</v>
      </c>
      <c r="AC283" s="57">
        <v>0</v>
      </c>
    </row>
    <row r="284" spans="2:29">
      <c r="B284" t="s">
        <v>1338</v>
      </c>
      <c r="C284">
        <v>15673</v>
      </c>
      <c r="D284" t="s">
        <v>216</v>
      </c>
      <c r="E284" t="s">
        <v>297</v>
      </c>
      <c r="F284" s="11">
        <v>0</v>
      </c>
      <c r="G284" s="11">
        <v>0</v>
      </c>
      <c r="H284" s="11">
        <v>0</v>
      </c>
      <c r="I284" s="11">
        <v>52653387</v>
      </c>
      <c r="J284" s="11">
        <v>55776626</v>
      </c>
      <c r="K284" s="11">
        <v>963860728</v>
      </c>
      <c r="L284" s="11">
        <v>103467315</v>
      </c>
      <c r="M284" s="11">
        <v>0</v>
      </c>
      <c r="N284" s="11">
        <v>404833493</v>
      </c>
      <c r="O284" s="11">
        <v>124403599</v>
      </c>
      <c r="P284" s="11">
        <v>590720710</v>
      </c>
      <c r="Q284" s="11">
        <v>98614928</v>
      </c>
      <c r="R284" s="11">
        <v>1359218562</v>
      </c>
      <c r="S284" s="11">
        <v>21469556.699999999</v>
      </c>
      <c r="T284" s="4">
        <v>0</v>
      </c>
      <c r="U284" s="11">
        <v>0</v>
      </c>
      <c r="V284" s="58">
        <v>0</v>
      </c>
      <c r="W284" s="58">
        <v>0</v>
      </c>
      <c r="X284" s="57">
        <v>0</v>
      </c>
      <c r="Y284" s="57">
        <v>0</v>
      </c>
      <c r="Z284" s="57">
        <v>0</v>
      </c>
      <c r="AA284" s="57">
        <v>0</v>
      </c>
      <c r="AB284" s="57">
        <v>0.10562616843238821</v>
      </c>
      <c r="AC284" s="57">
        <v>0</v>
      </c>
    </row>
    <row r="285" spans="2:29">
      <c r="B285" t="s">
        <v>1339</v>
      </c>
      <c r="C285">
        <v>15676</v>
      </c>
      <c r="D285" t="s">
        <v>216</v>
      </c>
      <c r="E285" t="s">
        <v>298</v>
      </c>
      <c r="F285" s="11">
        <v>0</v>
      </c>
      <c r="G285" s="11">
        <v>0</v>
      </c>
      <c r="H285" s="11">
        <v>0</v>
      </c>
      <c r="I285" s="11">
        <v>56559962</v>
      </c>
      <c r="J285" s="11">
        <v>40662154</v>
      </c>
      <c r="K285" s="11">
        <v>651707600</v>
      </c>
      <c r="L285" s="11">
        <v>72777251</v>
      </c>
      <c r="M285" s="11">
        <v>0</v>
      </c>
      <c r="N285" s="11">
        <v>335079458</v>
      </c>
      <c r="O285" s="11">
        <v>139332465</v>
      </c>
      <c r="P285" s="11">
        <v>336871370</v>
      </c>
      <c r="Q285" s="11">
        <v>113307034</v>
      </c>
      <c r="R285" s="11">
        <v>807537392</v>
      </c>
      <c r="S285" s="11">
        <v>14315731.200000001</v>
      </c>
      <c r="T285" s="4">
        <v>0</v>
      </c>
      <c r="U285" s="11">
        <v>0</v>
      </c>
      <c r="V285" s="58">
        <v>0</v>
      </c>
      <c r="W285" s="58">
        <v>8.2360981163155558E-2</v>
      </c>
      <c r="X285" s="57">
        <v>0.12294739061711138</v>
      </c>
      <c r="Y285" s="57">
        <v>0.20849767969299379</v>
      </c>
      <c r="Z285" s="57">
        <v>0.15495204825500949</v>
      </c>
      <c r="AA285" s="57">
        <v>0.2493867293268322</v>
      </c>
      <c r="AB285" s="57">
        <v>0.23248401835585047</v>
      </c>
      <c r="AC285" s="57">
        <v>0</v>
      </c>
    </row>
    <row r="286" spans="2:29">
      <c r="B286" t="s">
        <v>1340</v>
      </c>
      <c r="C286">
        <v>15681</v>
      </c>
      <c r="D286" t="s">
        <v>216</v>
      </c>
      <c r="E286" t="s">
        <v>299</v>
      </c>
      <c r="F286" s="11">
        <v>0</v>
      </c>
      <c r="G286" s="11">
        <v>0</v>
      </c>
      <c r="H286" s="11">
        <v>0</v>
      </c>
      <c r="I286" s="11">
        <v>106236288</v>
      </c>
      <c r="J286" s="11">
        <v>112941962</v>
      </c>
      <c r="K286" s="11">
        <v>1813302338</v>
      </c>
      <c r="L286" s="11">
        <v>165590379</v>
      </c>
      <c r="M286" s="11">
        <v>0</v>
      </c>
      <c r="N286" s="11">
        <v>694960758</v>
      </c>
      <c r="O286" s="11">
        <v>318628267</v>
      </c>
      <c r="P286" s="11">
        <v>632492665</v>
      </c>
      <c r="Q286" s="11">
        <v>259112790</v>
      </c>
      <c r="R286" s="11">
        <v>1439816681</v>
      </c>
      <c r="S286" s="11">
        <v>39488098.677087307</v>
      </c>
      <c r="T286" s="4">
        <v>0</v>
      </c>
      <c r="U286" s="11">
        <v>0</v>
      </c>
      <c r="V286" s="58">
        <v>0</v>
      </c>
      <c r="W286" s="58">
        <v>9.4284969231320639E-2</v>
      </c>
      <c r="X286" s="57">
        <v>0.14440533614050005</v>
      </c>
      <c r="Y286" s="57">
        <v>0</v>
      </c>
      <c r="Z286" s="57">
        <v>0.1756269731031031</v>
      </c>
      <c r="AA286" s="57">
        <v>0</v>
      </c>
      <c r="AB286" s="57">
        <v>0</v>
      </c>
      <c r="AC286" s="57">
        <v>0</v>
      </c>
    </row>
    <row r="287" spans="2:29">
      <c r="B287" t="s">
        <v>1341</v>
      </c>
      <c r="C287">
        <v>15686</v>
      </c>
      <c r="D287" t="s">
        <v>216</v>
      </c>
      <c r="E287" t="s">
        <v>300</v>
      </c>
      <c r="F287" s="11">
        <v>0</v>
      </c>
      <c r="G287" s="11">
        <v>0</v>
      </c>
      <c r="H287" s="11">
        <v>0</v>
      </c>
      <c r="I287" s="11">
        <v>121864188</v>
      </c>
      <c r="J287" s="11">
        <v>90667966</v>
      </c>
      <c r="K287" s="11">
        <v>2262462178</v>
      </c>
      <c r="L287" s="11">
        <v>138427891</v>
      </c>
      <c r="M287" s="11">
        <v>0</v>
      </c>
      <c r="N287" s="11">
        <v>495131622</v>
      </c>
      <c r="O287" s="11">
        <v>305784835</v>
      </c>
      <c r="P287" s="11">
        <v>455009204</v>
      </c>
      <c r="Q287" s="11">
        <v>242602293</v>
      </c>
      <c r="R287" s="11">
        <v>1090733670</v>
      </c>
      <c r="S287" s="11">
        <v>36472463.100000001</v>
      </c>
      <c r="T287" s="4">
        <v>0</v>
      </c>
      <c r="U287" s="11">
        <v>0</v>
      </c>
      <c r="V287" s="58">
        <v>0</v>
      </c>
      <c r="W287" s="58">
        <v>0</v>
      </c>
      <c r="X287" s="57">
        <v>0</v>
      </c>
      <c r="Y287" s="57">
        <v>4.3383766364427215E-2</v>
      </c>
      <c r="Z287" s="57">
        <v>0</v>
      </c>
      <c r="AA287" s="57">
        <v>9.2802611475265084E-2</v>
      </c>
      <c r="AB287" s="57">
        <v>0.15856175852198851</v>
      </c>
      <c r="AC287" s="57">
        <v>0</v>
      </c>
    </row>
    <row r="288" spans="2:29">
      <c r="B288" t="s">
        <v>1342</v>
      </c>
      <c r="C288">
        <v>15690</v>
      </c>
      <c r="D288" t="s">
        <v>216</v>
      </c>
      <c r="E288" t="s">
        <v>301</v>
      </c>
      <c r="F288" s="11">
        <v>0</v>
      </c>
      <c r="G288" s="11">
        <v>0</v>
      </c>
      <c r="H288" s="11">
        <v>0</v>
      </c>
      <c r="I288" s="11">
        <v>47487521</v>
      </c>
      <c r="J288" s="11">
        <v>43219680</v>
      </c>
      <c r="K288" s="11">
        <v>743539125</v>
      </c>
      <c r="L288" s="11">
        <v>102811602</v>
      </c>
      <c r="M288" s="11">
        <v>0</v>
      </c>
      <c r="N288" s="11">
        <v>310242188</v>
      </c>
      <c r="O288" s="11">
        <v>139043215</v>
      </c>
      <c r="P288" s="11">
        <v>350747737</v>
      </c>
      <c r="Q288" s="11">
        <v>110202759</v>
      </c>
      <c r="R288" s="11">
        <v>840801382</v>
      </c>
      <c r="S288" s="11">
        <v>13284679.5</v>
      </c>
      <c r="T288" s="4">
        <v>0</v>
      </c>
      <c r="U288" s="11">
        <v>0</v>
      </c>
      <c r="V288" s="58">
        <v>0</v>
      </c>
      <c r="W288" s="58">
        <v>0</v>
      </c>
      <c r="X288" s="57">
        <v>0</v>
      </c>
      <c r="Y288" s="57">
        <v>0.11349491614824019</v>
      </c>
      <c r="Z288" s="57">
        <v>0</v>
      </c>
      <c r="AA288" s="57">
        <v>0.15929181595945568</v>
      </c>
      <c r="AB288" s="57">
        <v>0.13810070634526961</v>
      </c>
      <c r="AC288" s="57">
        <v>0</v>
      </c>
    </row>
    <row r="289" spans="2:29">
      <c r="B289" t="s">
        <v>1343</v>
      </c>
      <c r="C289">
        <v>15693</v>
      </c>
      <c r="D289" t="s">
        <v>216</v>
      </c>
      <c r="E289" t="s">
        <v>302</v>
      </c>
      <c r="F289" s="11">
        <v>0</v>
      </c>
      <c r="G289" s="11">
        <v>0</v>
      </c>
      <c r="H289" s="11">
        <v>0</v>
      </c>
      <c r="I289" s="11">
        <v>145548476</v>
      </c>
      <c r="J289" s="11">
        <v>93976568</v>
      </c>
      <c r="K289" s="11">
        <v>1865513004</v>
      </c>
      <c r="L289" s="11">
        <v>121860804</v>
      </c>
      <c r="M289" s="11">
        <v>0</v>
      </c>
      <c r="N289" s="11">
        <v>443978142</v>
      </c>
      <c r="O289" s="11">
        <v>528727432</v>
      </c>
      <c r="P289" s="11">
        <v>184578032</v>
      </c>
      <c r="Q289" s="11">
        <v>419375641</v>
      </c>
      <c r="R289" s="11">
        <v>440171750</v>
      </c>
      <c r="S289" s="11">
        <v>21567237.300000001</v>
      </c>
      <c r="T289" s="4">
        <v>0</v>
      </c>
      <c r="U289" s="11">
        <v>0</v>
      </c>
      <c r="V289" s="58">
        <v>0</v>
      </c>
      <c r="W289" s="58">
        <v>0</v>
      </c>
      <c r="X289" s="57">
        <v>0</v>
      </c>
      <c r="Y289" s="57">
        <v>0</v>
      </c>
      <c r="Z289" s="57">
        <v>0</v>
      </c>
      <c r="AA289" s="57">
        <v>4.5131958150426511E-2</v>
      </c>
      <c r="AB289" s="57">
        <v>5.0853333755549401E-2</v>
      </c>
      <c r="AC289" s="57">
        <v>0</v>
      </c>
    </row>
    <row r="290" spans="2:29">
      <c r="B290" t="s">
        <v>1344</v>
      </c>
      <c r="C290">
        <v>15696</v>
      </c>
      <c r="D290" t="s">
        <v>216</v>
      </c>
      <c r="E290" t="s">
        <v>303</v>
      </c>
      <c r="F290" s="11">
        <v>0</v>
      </c>
      <c r="G290" s="11">
        <v>0</v>
      </c>
      <c r="H290" s="11">
        <v>0</v>
      </c>
      <c r="I290" s="11">
        <v>43765561</v>
      </c>
      <c r="J290" s="11">
        <v>32450320</v>
      </c>
      <c r="K290" s="11">
        <v>732060184</v>
      </c>
      <c r="L290" s="11">
        <v>73215283</v>
      </c>
      <c r="M290" s="11">
        <v>0</v>
      </c>
      <c r="N290" s="11">
        <v>304668397</v>
      </c>
      <c r="O290" s="11">
        <v>126714756</v>
      </c>
      <c r="P290" s="11">
        <v>383705830</v>
      </c>
      <c r="Q290" s="11">
        <v>100776787</v>
      </c>
      <c r="R290" s="11">
        <v>919807478</v>
      </c>
      <c r="S290" s="11">
        <v>12316761.9</v>
      </c>
      <c r="T290" s="4">
        <v>0</v>
      </c>
      <c r="U290" s="11">
        <v>0</v>
      </c>
      <c r="V290" s="58">
        <v>0</v>
      </c>
      <c r="W290" s="58">
        <v>0</v>
      </c>
      <c r="X290" s="57">
        <v>0</v>
      </c>
      <c r="Y290" s="57">
        <v>0.23455258420233022</v>
      </c>
      <c r="Z290" s="57">
        <v>0</v>
      </c>
      <c r="AA290" s="57">
        <v>0.27409563743511989</v>
      </c>
      <c r="AB290" s="57">
        <v>0.20710473598952833</v>
      </c>
      <c r="AC290" s="57">
        <v>0</v>
      </c>
    </row>
    <row r="291" spans="2:29">
      <c r="B291" t="s">
        <v>1345</v>
      </c>
      <c r="C291">
        <v>15720</v>
      </c>
      <c r="D291" t="s">
        <v>216</v>
      </c>
      <c r="E291" t="s">
        <v>304</v>
      </c>
      <c r="F291" s="11">
        <v>0</v>
      </c>
      <c r="G291" s="11">
        <v>0</v>
      </c>
      <c r="H291" s="11">
        <v>0</v>
      </c>
      <c r="I291" s="11">
        <v>28752852</v>
      </c>
      <c r="J291" s="11">
        <v>31231433</v>
      </c>
      <c r="K291" s="11">
        <v>582833956</v>
      </c>
      <c r="L291" s="11">
        <v>97681167</v>
      </c>
      <c r="M291" s="11">
        <v>0</v>
      </c>
      <c r="N291" s="11">
        <v>426497059</v>
      </c>
      <c r="O291" s="11">
        <v>85435689</v>
      </c>
      <c r="P291" s="11">
        <v>647236806</v>
      </c>
      <c r="Q291" s="11">
        <v>67760975</v>
      </c>
      <c r="R291" s="11">
        <v>1551535600</v>
      </c>
      <c r="S291" s="11">
        <v>12524838.300000001</v>
      </c>
      <c r="T291" s="4">
        <v>0</v>
      </c>
      <c r="U291" s="11">
        <v>0</v>
      </c>
      <c r="V291" s="58">
        <v>0</v>
      </c>
      <c r="W291" s="58">
        <v>0</v>
      </c>
      <c r="X291" s="57">
        <v>0</v>
      </c>
      <c r="Y291" s="57">
        <v>7.5782250862909059E-2</v>
      </c>
      <c r="Z291" s="57">
        <v>0</v>
      </c>
      <c r="AA291" s="57">
        <v>0.12352738989682222</v>
      </c>
      <c r="AB291" s="57">
        <v>0.1571235917090765</v>
      </c>
      <c r="AC291" s="57">
        <v>0</v>
      </c>
    </row>
    <row r="292" spans="2:29">
      <c r="B292" t="s">
        <v>1346</v>
      </c>
      <c r="C292">
        <v>15723</v>
      </c>
      <c r="D292" t="s">
        <v>216</v>
      </c>
      <c r="E292" t="s">
        <v>305</v>
      </c>
      <c r="F292" s="11">
        <v>0</v>
      </c>
      <c r="G292" s="11">
        <v>0</v>
      </c>
      <c r="H292" s="11">
        <v>0</v>
      </c>
      <c r="I292" s="11">
        <v>17176485</v>
      </c>
      <c r="J292" s="11">
        <v>12428926</v>
      </c>
      <c r="K292" s="11">
        <v>246612080</v>
      </c>
      <c r="L292" s="11">
        <v>53181955</v>
      </c>
      <c r="M292" s="11">
        <v>0</v>
      </c>
      <c r="N292" s="11">
        <v>307838472</v>
      </c>
      <c r="O292" s="11">
        <v>43753418</v>
      </c>
      <c r="P292" s="11">
        <v>494385176</v>
      </c>
      <c r="Q292" s="11">
        <v>34748003</v>
      </c>
      <c r="R292" s="11">
        <v>1185124507</v>
      </c>
      <c r="S292" s="11">
        <v>5884173.9000000004</v>
      </c>
      <c r="T292" s="4">
        <v>0</v>
      </c>
      <c r="U292" s="11">
        <v>0</v>
      </c>
      <c r="V292" s="58">
        <v>0</v>
      </c>
      <c r="W292" s="58">
        <v>0</v>
      </c>
      <c r="X292" s="57">
        <v>0</v>
      </c>
      <c r="Y292" s="57">
        <v>0.55553564170783309</v>
      </c>
      <c r="Z292" s="57">
        <v>0</v>
      </c>
      <c r="AA292" s="57">
        <v>0.57849669460932007</v>
      </c>
      <c r="AB292" s="57">
        <v>0.46731360564950736</v>
      </c>
      <c r="AC292" s="57">
        <v>0</v>
      </c>
    </row>
    <row r="293" spans="2:29">
      <c r="B293" t="s">
        <v>1347</v>
      </c>
      <c r="C293">
        <v>15740</v>
      </c>
      <c r="D293" t="s">
        <v>216</v>
      </c>
      <c r="E293" t="s">
        <v>306</v>
      </c>
      <c r="F293" s="11">
        <v>0</v>
      </c>
      <c r="G293" s="11">
        <v>0</v>
      </c>
      <c r="H293" s="11">
        <v>0</v>
      </c>
      <c r="I293" s="11">
        <v>149537839</v>
      </c>
      <c r="J293" s="11">
        <v>112362170</v>
      </c>
      <c r="K293" s="11">
        <v>2172852383</v>
      </c>
      <c r="L293" s="11">
        <v>129029883</v>
      </c>
      <c r="M293" s="11">
        <v>0</v>
      </c>
      <c r="N293" s="11">
        <v>555438971</v>
      </c>
      <c r="O293" s="11">
        <v>276477269</v>
      </c>
      <c r="P293" s="11">
        <v>571256454</v>
      </c>
      <c r="Q293" s="11">
        <v>224835032</v>
      </c>
      <c r="R293" s="11">
        <v>1314823282</v>
      </c>
      <c r="S293" s="11">
        <v>50137625.700000003</v>
      </c>
      <c r="T293" s="4">
        <v>0</v>
      </c>
      <c r="U293" s="11">
        <v>0</v>
      </c>
      <c r="V293" s="58">
        <v>0</v>
      </c>
      <c r="W293" s="58">
        <v>1.5177596805136463E-2</v>
      </c>
      <c r="X293" s="57">
        <v>5.5085505058283836E-3</v>
      </c>
      <c r="Y293" s="57">
        <v>0</v>
      </c>
      <c r="Z293" s="57">
        <v>4.1798690873048647E-2</v>
      </c>
      <c r="AA293" s="57">
        <v>0</v>
      </c>
      <c r="AB293" s="57">
        <v>6.4366295639931598E-2</v>
      </c>
      <c r="AC293" s="57">
        <v>0</v>
      </c>
    </row>
    <row r="294" spans="2:29">
      <c r="B294" t="s">
        <v>1348</v>
      </c>
      <c r="C294">
        <v>15753</v>
      </c>
      <c r="D294" t="s">
        <v>216</v>
      </c>
      <c r="E294" t="s">
        <v>307</v>
      </c>
      <c r="F294" s="11">
        <v>0</v>
      </c>
      <c r="G294" s="11">
        <v>0</v>
      </c>
      <c r="H294" s="11">
        <v>0</v>
      </c>
      <c r="I294" s="11">
        <v>119021276</v>
      </c>
      <c r="J294" s="11">
        <v>98733548</v>
      </c>
      <c r="K294" s="11">
        <v>2077688262</v>
      </c>
      <c r="L294" s="11">
        <v>98110582</v>
      </c>
      <c r="M294" s="11">
        <v>0</v>
      </c>
      <c r="N294" s="11">
        <v>495805090</v>
      </c>
      <c r="O294" s="11">
        <v>347857299</v>
      </c>
      <c r="P294" s="11">
        <v>429830050</v>
      </c>
      <c r="Q294" s="11">
        <v>280235009</v>
      </c>
      <c r="R294" s="11">
        <v>1030375000</v>
      </c>
      <c r="S294" s="11">
        <v>40682979.899999999</v>
      </c>
      <c r="T294" s="4">
        <v>0</v>
      </c>
      <c r="U294" s="11">
        <v>0</v>
      </c>
      <c r="V294" s="58">
        <v>0</v>
      </c>
      <c r="W294" s="58">
        <v>0</v>
      </c>
      <c r="X294" s="57">
        <v>0</v>
      </c>
      <c r="Y294" s="57">
        <v>0.48293232871922287</v>
      </c>
      <c r="Z294" s="57">
        <v>0</v>
      </c>
      <c r="AA294" s="57">
        <v>0.5096440713332524</v>
      </c>
      <c r="AB294" s="57">
        <v>0.4214078626096765</v>
      </c>
      <c r="AC294" s="57">
        <v>0</v>
      </c>
    </row>
    <row r="295" spans="2:29">
      <c r="B295" t="s">
        <v>1349</v>
      </c>
      <c r="C295">
        <v>15755</v>
      </c>
      <c r="D295" t="s">
        <v>216</v>
      </c>
      <c r="E295" t="s">
        <v>308</v>
      </c>
      <c r="F295" s="11">
        <v>0</v>
      </c>
      <c r="G295" s="11">
        <v>0</v>
      </c>
      <c r="H295" s="11">
        <v>0</v>
      </c>
      <c r="I295" s="11">
        <v>128040510</v>
      </c>
      <c r="J295" s="11">
        <v>143793762</v>
      </c>
      <c r="K295" s="11">
        <v>1801453109</v>
      </c>
      <c r="L295" s="11">
        <v>156051034</v>
      </c>
      <c r="M295" s="11">
        <v>0</v>
      </c>
      <c r="N295" s="11">
        <v>673792060</v>
      </c>
      <c r="O295" s="11">
        <v>286243017</v>
      </c>
      <c r="P295" s="11">
        <v>793295981</v>
      </c>
      <c r="Q295" s="11">
        <v>228323740</v>
      </c>
      <c r="R295" s="11">
        <v>1858577361</v>
      </c>
      <c r="S295" s="11">
        <v>61282075.5</v>
      </c>
      <c r="T295" s="4">
        <v>0</v>
      </c>
      <c r="U295" s="11">
        <v>0</v>
      </c>
      <c r="V295" s="58">
        <v>0</v>
      </c>
      <c r="W295" s="58">
        <v>0</v>
      </c>
      <c r="X295" s="57">
        <v>0</v>
      </c>
      <c r="Y295" s="57">
        <v>0</v>
      </c>
      <c r="Z295" s="57">
        <v>0</v>
      </c>
      <c r="AA295" s="57">
        <v>2.2607017540229254E-2</v>
      </c>
      <c r="AB295" s="57">
        <v>4.7075562006989841E-2</v>
      </c>
      <c r="AC295" s="57">
        <v>0</v>
      </c>
    </row>
    <row r="296" spans="2:29">
      <c r="B296" t="s">
        <v>1350</v>
      </c>
      <c r="C296">
        <v>15757</v>
      </c>
      <c r="D296" t="s">
        <v>216</v>
      </c>
      <c r="E296" t="s">
        <v>309</v>
      </c>
      <c r="F296" s="11">
        <v>0</v>
      </c>
      <c r="G296" s="11">
        <v>0</v>
      </c>
      <c r="H296" s="11">
        <v>0</v>
      </c>
      <c r="I296" s="11">
        <v>128191503</v>
      </c>
      <c r="J296" s="11">
        <v>109658482</v>
      </c>
      <c r="K296" s="11">
        <v>1262313186</v>
      </c>
      <c r="L296" s="11">
        <v>98340295</v>
      </c>
      <c r="M296" s="11">
        <v>0</v>
      </c>
      <c r="N296" s="11">
        <v>393794838</v>
      </c>
      <c r="O296" s="11">
        <v>319514280</v>
      </c>
      <c r="P296" s="11">
        <v>312262466</v>
      </c>
      <c r="Q296" s="11">
        <v>253910842</v>
      </c>
      <c r="R296" s="11">
        <v>748545705</v>
      </c>
      <c r="S296" s="11">
        <v>31394045.699999999</v>
      </c>
      <c r="T296" s="4">
        <v>0</v>
      </c>
      <c r="U296" s="11">
        <v>0</v>
      </c>
      <c r="V296" s="58">
        <v>0</v>
      </c>
      <c r="W296" s="58">
        <v>0</v>
      </c>
      <c r="X296" s="57">
        <v>0</v>
      </c>
      <c r="Y296" s="57">
        <v>0.15700790949367574</v>
      </c>
      <c r="Z296" s="57">
        <v>0</v>
      </c>
      <c r="AA296" s="57">
        <v>0.20055692257295096</v>
      </c>
      <c r="AB296" s="57">
        <v>0.11980424393818916</v>
      </c>
      <c r="AC296" s="57">
        <v>0</v>
      </c>
    </row>
    <row r="297" spans="2:29">
      <c r="B297" t="s">
        <v>1351</v>
      </c>
      <c r="C297">
        <v>15759</v>
      </c>
      <c r="D297" t="s">
        <v>216</v>
      </c>
      <c r="E297" t="s">
        <v>310</v>
      </c>
      <c r="F297" s="11">
        <v>58425200094</v>
      </c>
      <c r="G297" s="11">
        <v>0</v>
      </c>
      <c r="H297" s="11">
        <v>388883220</v>
      </c>
      <c r="I297" s="11">
        <v>1528594265</v>
      </c>
      <c r="J297" s="11">
        <v>1131168672</v>
      </c>
      <c r="K297" s="11">
        <v>19333128116</v>
      </c>
      <c r="L297" s="11">
        <v>851067160</v>
      </c>
      <c r="M297" s="11">
        <v>0</v>
      </c>
      <c r="N297" s="11">
        <v>2752172232</v>
      </c>
      <c r="O297" s="11">
        <v>0</v>
      </c>
      <c r="P297" s="11">
        <v>0</v>
      </c>
      <c r="Q297" s="11">
        <v>4117306654</v>
      </c>
      <c r="R297" s="11">
        <v>297978151</v>
      </c>
      <c r="S297" s="11">
        <v>195818546.70000002</v>
      </c>
      <c r="T297" s="4">
        <v>0</v>
      </c>
      <c r="U297" s="11">
        <v>0</v>
      </c>
      <c r="V297" s="58">
        <v>0</v>
      </c>
      <c r="W297" s="58">
        <v>0</v>
      </c>
      <c r="X297" s="57">
        <v>0</v>
      </c>
      <c r="Y297" s="57">
        <v>0</v>
      </c>
      <c r="Z297" s="57">
        <v>0</v>
      </c>
      <c r="AA297" s="57">
        <v>0.19149696314479112</v>
      </c>
      <c r="AB297" s="57">
        <v>5.3555023137386151E-2</v>
      </c>
      <c r="AC297" s="57">
        <v>0</v>
      </c>
    </row>
    <row r="298" spans="2:29">
      <c r="B298" t="s">
        <v>1352</v>
      </c>
      <c r="C298">
        <v>15761</v>
      </c>
      <c r="D298" t="s">
        <v>216</v>
      </c>
      <c r="E298" t="s">
        <v>311</v>
      </c>
      <c r="F298" s="11">
        <v>0</v>
      </c>
      <c r="G298" s="11">
        <v>0</v>
      </c>
      <c r="H298" s="11">
        <v>0</v>
      </c>
      <c r="I298" s="11">
        <v>40816082</v>
      </c>
      <c r="J298" s="11">
        <v>30928870</v>
      </c>
      <c r="K298" s="11">
        <v>594312896</v>
      </c>
      <c r="L298" s="11">
        <v>70014117</v>
      </c>
      <c r="M298" s="11">
        <v>0</v>
      </c>
      <c r="N298" s="11">
        <v>316281824</v>
      </c>
      <c r="O298" s="11">
        <v>115260614</v>
      </c>
      <c r="P298" s="11">
        <v>395426109</v>
      </c>
      <c r="Q298" s="11">
        <v>91101569</v>
      </c>
      <c r="R298" s="11">
        <v>947902962</v>
      </c>
      <c r="S298" s="11">
        <v>11596114.800000001</v>
      </c>
      <c r="T298" s="4">
        <v>0</v>
      </c>
      <c r="U298" s="11">
        <v>0</v>
      </c>
      <c r="V298" s="58">
        <v>0</v>
      </c>
      <c r="W298" s="58">
        <v>0</v>
      </c>
      <c r="X298" s="57">
        <v>0</v>
      </c>
      <c r="Y298" s="57">
        <v>0.329845303664559</v>
      </c>
      <c r="Z298" s="57">
        <v>0</v>
      </c>
      <c r="AA298" s="57">
        <v>0.36446553059721321</v>
      </c>
      <c r="AB298" s="57">
        <v>0.2822692105037462</v>
      </c>
      <c r="AC298" s="57">
        <v>0</v>
      </c>
    </row>
    <row r="299" spans="2:29">
      <c r="B299" t="s">
        <v>1353</v>
      </c>
      <c r="C299">
        <v>15762</v>
      </c>
      <c r="D299" t="s">
        <v>216</v>
      </c>
      <c r="E299" t="s">
        <v>312</v>
      </c>
      <c r="F299" s="11">
        <v>0</v>
      </c>
      <c r="G299" s="11">
        <v>0</v>
      </c>
      <c r="H299" s="11">
        <v>0</v>
      </c>
      <c r="I299" s="11">
        <v>45032688</v>
      </c>
      <c r="J299" s="11">
        <v>39080456</v>
      </c>
      <c r="K299" s="11">
        <v>790195465</v>
      </c>
      <c r="L299" s="11">
        <v>85571752</v>
      </c>
      <c r="M299" s="11">
        <v>0</v>
      </c>
      <c r="N299" s="11">
        <v>392533318</v>
      </c>
      <c r="O299" s="11">
        <v>122032474</v>
      </c>
      <c r="P299" s="11">
        <v>496197392</v>
      </c>
      <c r="Q299" s="11">
        <v>96819702</v>
      </c>
      <c r="R299" s="11">
        <v>1189468692</v>
      </c>
      <c r="S299" s="11">
        <v>16689698.1</v>
      </c>
      <c r="T299" s="4">
        <v>0</v>
      </c>
      <c r="U299" s="11">
        <v>0</v>
      </c>
      <c r="V299" s="58">
        <v>0</v>
      </c>
      <c r="W299" s="58">
        <v>0</v>
      </c>
      <c r="X299" s="57">
        <v>0</v>
      </c>
      <c r="Y299" s="57">
        <v>0.19319618874578848</v>
      </c>
      <c r="Z299" s="57">
        <v>0</v>
      </c>
      <c r="AA299" s="57">
        <v>0.23487571457660528</v>
      </c>
      <c r="AB299" s="57">
        <v>0.27206282878596749</v>
      </c>
      <c r="AC299" s="57">
        <v>0</v>
      </c>
    </row>
    <row r="300" spans="2:29">
      <c r="B300" t="s">
        <v>1354</v>
      </c>
      <c r="C300">
        <v>15763</v>
      </c>
      <c r="D300" t="s">
        <v>216</v>
      </c>
      <c r="E300" t="s">
        <v>313</v>
      </c>
      <c r="F300" s="11">
        <v>0</v>
      </c>
      <c r="G300" s="11">
        <v>0</v>
      </c>
      <c r="H300" s="11">
        <v>0</v>
      </c>
      <c r="I300" s="11">
        <v>108067717</v>
      </c>
      <c r="J300" s="11">
        <v>90854280</v>
      </c>
      <c r="K300" s="11">
        <v>1605570541</v>
      </c>
      <c r="L300" s="11">
        <v>133788384</v>
      </c>
      <c r="M300" s="11">
        <v>0</v>
      </c>
      <c r="N300" s="11">
        <v>490565526</v>
      </c>
      <c r="O300" s="11">
        <v>328308097</v>
      </c>
      <c r="P300" s="11">
        <v>501308954</v>
      </c>
      <c r="Q300" s="11">
        <v>260854971</v>
      </c>
      <c r="R300" s="11">
        <v>1141792984</v>
      </c>
      <c r="S300" s="11">
        <v>35829340.332014672</v>
      </c>
      <c r="T300" s="4">
        <v>0</v>
      </c>
      <c r="U300" s="11">
        <v>0</v>
      </c>
      <c r="V300" s="58">
        <v>0</v>
      </c>
      <c r="W300" s="58">
        <v>0</v>
      </c>
      <c r="X300" s="57">
        <v>0</v>
      </c>
      <c r="Y300" s="57">
        <v>0</v>
      </c>
      <c r="Z300" s="57">
        <v>0</v>
      </c>
      <c r="AA300" s="57">
        <v>0</v>
      </c>
      <c r="AB300" s="57">
        <v>0</v>
      </c>
      <c r="AC300" s="57">
        <v>0</v>
      </c>
    </row>
    <row r="301" spans="2:29">
      <c r="B301" t="s">
        <v>1355</v>
      </c>
      <c r="C301">
        <v>15764</v>
      </c>
      <c r="D301" t="s">
        <v>216</v>
      </c>
      <c r="E301" t="s">
        <v>314</v>
      </c>
      <c r="F301" s="11">
        <v>0</v>
      </c>
      <c r="G301" s="11">
        <v>0</v>
      </c>
      <c r="H301" s="11">
        <v>0</v>
      </c>
      <c r="I301" s="11">
        <v>149693699</v>
      </c>
      <c r="J301" s="11">
        <v>103200018</v>
      </c>
      <c r="K301" s="11">
        <v>1764053980</v>
      </c>
      <c r="L301" s="11">
        <v>96448386</v>
      </c>
      <c r="M301" s="11">
        <v>0</v>
      </c>
      <c r="N301" s="11">
        <v>441929772</v>
      </c>
      <c r="O301" s="11">
        <v>239686200</v>
      </c>
      <c r="P301" s="11">
        <v>495724295</v>
      </c>
      <c r="Q301" s="11">
        <v>190508164</v>
      </c>
      <c r="R301" s="11">
        <v>1188334600</v>
      </c>
      <c r="S301" s="11">
        <v>45382156.200000003</v>
      </c>
      <c r="T301" s="4">
        <v>0</v>
      </c>
      <c r="U301" s="11">
        <v>0</v>
      </c>
      <c r="V301" s="58">
        <v>0</v>
      </c>
      <c r="W301" s="58">
        <v>0</v>
      </c>
      <c r="X301" s="57">
        <v>0</v>
      </c>
      <c r="Y301" s="57">
        <v>0.32852131243638161</v>
      </c>
      <c r="Z301" s="57">
        <v>0</v>
      </c>
      <c r="AA301" s="57">
        <v>0.3632099368309229</v>
      </c>
      <c r="AB301" s="57">
        <v>0.35450709369301431</v>
      </c>
      <c r="AC301" s="57">
        <v>0</v>
      </c>
    </row>
    <row r="302" spans="2:29">
      <c r="B302" t="s">
        <v>1356</v>
      </c>
      <c r="C302">
        <v>15774</v>
      </c>
      <c r="D302" t="s">
        <v>216</v>
      </c>
      <c r="E302" t="s">
        <v>315</v>
      </c>
      <c r="F302" s="11">
        <v>0</v>
      </c>
      <c r="G302" s="11">
        <v>0</v>
      </c>
      <c r="H302" s="11">
        <v>0</v>
      </c>
      <c r="I302" s="11">
        <v>29227465</v>
      </c>
      <c r="J302" s="11">
        <v>25182509</v>
      </c>
      <c r="K302" s="11">
        <v>706510284</v>
      </c>
      <c r="L302" s="11">
        <v>85886373</v>
      </c>
      <c r="M302" s="11">
        <v>0</v>
      </c>
      <c r="N302" s="11">
        <v>428140804</v>
      </c>
      <c r="O302" s="11">
        <v>107446042</v>
      </c>
      <c r="P302" s="11">
        <v>599571991</v>
      </c>
      <c r="Q302" s="11">
        <v>85167867</v>
      </c>
      <c r="R302" s="11">
        <v>1437275012</v>
      </c>
      <c r="S302" s="11">
        <v>12727514.700000001</v>
      </c>
      <c r="T302" s="4">
        <v>0</v>
      </c>
      <c r="U302" s="11">
        <v>0</v>
      </c>
      <c r="V302" s="58">
        <v>0</v>
      </c>
      <c r="W302" s="58">
        <v>0</v>
      </c>
      <c r="X302" s="57">
        <v>0</v>
      </c>
      <c r="Y302" s="57">
        <v>0.28772132052446059</v>
      </c>
      <c r="Z302" s="57">
        <v>0</v>
      </c>
      <c r="AA302" s="57">
        <v>0.32451767553584937</v>
      </c>
      <c r="AB302" s="57">
        <v>0.35694844395595854</v>
      </c>
      <c r="AC302" s="57">
        <v>0</v>
      </c>
    </row>
    <row r="303" spans="2:29">
      <c r="B303" t="s">
        <v>1357</v>
      </c>
      <c r="C303">
        <v>15776</v>
      </c>
      <c r="D303" t="s">
        <v>216</v>
      </c>
      <c r="E303" t="s">
        <v>316</v>
      </c>
      <c r="F303" s="11">
        <v>0</v>
      </c>
      <c r="G303" s="11">
        <v>0</v>
      </c>
      <c r="H303" s="11">
        <v>0</v>
      </c>
      <c r="I303" s="11">
        <v>74982448</v>
      </c>
      <c r="J303" s="11">
        <v>72127619</v>
      </c>
      <c r="K303" s="11">
        <v>1705918700</v>
      </c>
      <c r="L303" s="11">
        <v>94989912</v>
      </c>
      <c r="M303" s="11">
        <v>0</v>
      </c>
      <c r="N303" s="11">
        <v>425151228</v>
      </c>
      <c r="O303" s="11">
        <v>246652043</v>
      </c>
      <c r="P303" s="11">
        <v>379173840</v>
      </c>
      <c r="Q303" s="11">
        <v>195823787</v>
      </c>
      <c r="R303" s="11">
        <v>908943536</v>
      </c>
      <c r="S303" s="11">
        <v>22607376.300000001</v>
      </c>
      <c r="T303" s="4">
        <v>0</v>
      </c>
      <c r="U303" s="11">
        <v>0</v>
      </c>
      <c r="V303" s="58">
        <v>0</v>
      </c>
      <c r="W303" s="58">
        <v>0</v>
      </c>
      <c r="X303" s="57">
        <v>0</v>
      </c>
      <c r="Y303" s="57">
        <v>0.14414871553375097</v>
      </c>
      <c r="Z303" s="57">
        <v>0</v>
      </c>
      <c r="AA303" s="57">
        <v>0.18836203924552691</v>
      </c>
      <c r="AB303" s="57">
        <v>0.21662507732491629</v>
      </c>
      <c r="AC303" s="57">
        <v>0</v>
      </c>
    </row>
    <row r="304" spans="2:29">
      <c r="B304" t="s">
        <v>1358</v>
      </c>
      <c r="C304">
        <v>15778</v>
      </c>
      <c r="D304" t="s">
        <v>216</v>
      </c>
      <c r="E304" t="s">
        <v>317</v>
      </c>
      <c r="F304" s="11">
        <v>0</v>
      </c>
      <c r="G304" s="11">
        <v>0</v>
      </c>
      <c r="H304" s="11">
        <v>0</v>
      </c>
      <c r="I304" s="11">
        <v>35325705</v>
      </c>
      <c r="J304" s="11">
        <v>28785067</v>
      </c>
      <c r="K304" s="11">
        <v>946086885</v>
      </c>
      <c r="L304" s="11">
        <v>87209740</v>
      </c>
      <c r="M304" s="11">
        <v>0</v>
      </c>
      <c r="N304" s="11">
        <v>516175641</v>
      </c>
      <c r="O304" s="11">
        <v>167145753</v>
      </c>
      <c r="P304" s="11">
        <v>618321405</v>
      </c>
      <c r="Q304" s="11">
        <v>132716441</v>
      </c>
      <c r="R304" s="11">
        <v>1482220513</v>
      </c>
      <c r="S304" s="11">
        <v>16098058.800000001</v>
      </c>
      <c r="T304" s="4">
        <v>0</v>
      </c>
      <c r="U304" s="11">
        <v>0</v>
      </c>
      <c r="V304" s="58">
        <v>0</v>
      </c>
      <c r="W304" s="58">
        <v>0</v>
      </c>
      <c r="X304" s="57">
        <v>0</v>
      </c>
      <c r="Y304" s="57">
        <v>0.4411268052413615</v>
      </c>
      <c r="Z304" s="57">
        <v>0</v>
      </c>
      <c r="AA304" s="57">
        <v>0.46999822421159543</v>
      </c>
      <c r="AB304" s="57">
        <v>0.50113524724615166</v>
      </c>
      <c r="AC304" s="57">
        <v>0</v>
      </c>
    </row>
    <row r="305" spans="2:29">
      <c r="B305" t="s">
        <v>1359</v>
      </c>
      <c r="C305">
        <v>15790</v>
      </c>
      <c r="D305" t="s">
        <v>216</v>
      </c>
      <c r="E305" t="s">
        <v>318</v>
      </c>
      <c r="F305" s="11">
        <v>0</v>
      </c>
      <c r="G305" s="11">
        <v>0</v>
      </c>
      <c r="H305" s="11">
        <v>0</v>
      </c>
      <c r="I305" s="11">
        <v>87805707</v>
      </c>
      <c r="J305" s="11">
        <v>74341552</v>
      </c>
      <c r="K305" s="11">
        <v>1033474949</v>
      </c>
      <c r="L305" s="11">
        <v>93908109</v>
      </c>
      <c r="M305" s="11">
        <v>0</v>
      </c>
      <c r="N305" s="11">
        <v>389361185</v>
      </c>
      <c r="O305" s="11">
        <v>230148995</v>
      </c>
      <c r="P305" s="11">
        <v>423171425</v>
      </c>
      <c r="Q305" s="11">
        <v>182434131</v>
      </c>
      <c r="R305" s="11">
        <v>1014413154</v>
      </c>
      <c r="S305" s="11">
        <v>28266300</v>
      </c>
      <c r="T305" s="4">
        <v>0</v>
      </c>
      <c r="U305" s="11">
        <v>0</v>
      </c>
      <c r="V305" s="58">
        <v>0</v>
      </c>
      <c r="W305" s="58">
        <v>0</v>
      </c>
      <c r="X305" s="57">
        <v>0</v>
      </c>
      <c r="Y305" s="57">
        <v>0.25495857382147202</v>
      </c>
      <c r="Z305" s="57">
        <v>0</v>
      </c>
      <c r="AA305" s="57">
        <v>0.29344745168791453</v>
      </c>
      <c r="AB305" s="57">
        <v>0.28977949733126707</v>
      </c>
      <c r="AC305" s="57">
        <v>0</v>
      </c>
    </row>
    <row r="306" spans="2:29">
      <c r="B306" t="s">
        <v>1360</v>
      </c>
      <c r="C306">
        <v>15798</v>
      </c>
      <c r="D306" t="s">
        <v>216</v>
      </c>
      <c r="E306" t="s">
        <v>319</v>
      </c>
      <c r="F306" s="11">
        <v>0</v>
      </c>
      <c r="G306" s="11">
        <v>0</v>
      </c>
      <c r="H306" s="11">
        <v>0</v>
      </c>
      <c r="I306" s="11">
        <v>41934985</v>
      </c>
      <c r="J306" s="11">
        <v>30174128</v>
      </c>
      <c r="K306" s="11">
        <v>859439397</v>
      </c>
      <c r="L306" s="11">
        <v>76571731</v>
      </c>
      <c r="M306" s="11">
        <v>0</v>
      </c>
      <c r="N306" s="11">
        <v>321235520</v>
      </c>
      <c r="O306" s="11">
        <v>151665912</v>
      </c>
      <c r="P306" s="11">
        <v>302562341</v>
      </c>
      <c r="Q306" s="11">
        <v>120280528</v>
      </c>
      <c r="R306" s="11">
        <v>725292875</v>
      </c>
      <c r="S306" s="11">
        <v>10280253.6</v>
      </c>
      <c r="T306" s="4">
        <v>0</v>
      </c>
      <c r="U306" s="11">
        <v>0</v>
      </c>
      <c r="V306" s="58">
        <v>0</v>
      </c>
      <c r="W306" s="58">
        <v>0</v>
      </c>
      <c r="X306" s="57">
        <v>0</v>
      </c>
      <c r="Y306" s="57">
        <v>8.3550437627001303E-2</v>
      </c>
      <c r="Z306" s="57">
        <v>0</v>
      </c>
      <c r="AA306" s="57">
        <v>0.13089427219314681</v>
      </c>
      <c r="AB306" s="57">
        <v>0.15733920358788486</v>
      </c>
      <c r="AC306" s="57">
        <v>0</v>
      </c>
    </row>
    <row r="307" spans="2:29">
      <c r="B307" t="s">
        <v>1361</v>
      </c>
      <c r="C307">
        <v>15804</v>
      </c>
      <c r="D307" t="s">
        <v>216</v>
      </c>
      <c r="E307" t="s">
        <v>320</v>
      </c>
      <c r="F307" s="11">
        <v>0</v>
      </c>
      <c r="G307" s="11">
        <v>0</v>
      </c>
      <c r="H307" s="11">
        <v>0</v>
      </c>
      <c r="I307" s="11">
        <v>122149880</v>
      </c>
      <c r="J307" s="11">
        <v>102905216</v>
      </c>
      <c r="K307" s="11">
        <v>2403912350</v>
      </c>
      <c r="L307" s="11">
        <v>126315451</v>
      </c>
      <c r="M307" s="11">
        <v>0</v>
      </c>
      <c r="N307" s="11">
        <v>552448014</v>
      </c>
      <c r="O307" s="11">
        <v>361631150</v>
      </c>
      <c r="P307" s="11">
        <v>491814461</v>
      </c>
      <c r="Q307" s="11">
        <v>286921548</v>
      </c>
      <c r="R307" s="11">
        <v>1178962068</v>
      </c>
      <c r="S307" s="11">
        <v>44371407.600000001</v>
      </c>
      <c r="T307" s="4">
        <v>0</v>
      </c>
      <c r="U307" s="11">
        <v>0</v>
      </c>
      <c r="V307" s="58">
        <v>0</v>
      </c>
      <c r="W307" s="58">
        <v>0</v>
      </c>
      <c r="X307" s="57">
        <v>0</v>
      </c>
      <c r="Y307" s="57">
        <v>0.14495019698088951</v>
      </c>
      <c r="Z307" s="57">
        <v>0</v>
      </c>
      <c r="AA307" s="57">
        <v>0.18912211346904845</v>
      </c>
      <c r="AB307" s="57">
        <v>0.2519263622491737</v>
      </c>
      <c r="AC307" s="57">
        <v>0</v>
      </c>
    </row>
    <row r="308" spans="2:29">
      <c r="B308" t="s">
        <v>1362</v>
      </c>
      <c r="C308">
        <v>15806</v>
      </c>
      <c r="D308" t="s">
        <v>216</v>
      </c>
      <c r="E308" t="s">
        <v>321</v>
      </c>
      <c r="F308" s="11">
        <v>0</v>
      </c>
      <c r="G308" s="11">
        <v>0</v>
      </c>
      <c r="H308" s="11">
        <v>0</v>
      </c>
      <c r="I308" s="11">
        <v>164145176</v>
      </c>
      <c r="J308" s="11">
        <v>111614912</v>
      </c>
      <c r="K308" s="11">
        <v>1941051839</v>
      </c>
      <c r="L308" s="11">
        <v>129163497</v>
      </c>
      <c r="M308" s="11">
        <v>0</v>
      </c>
      <c r="N308" s="11">
        <v>468132497</v>
      </c>
      <c r="O308" s="11">
        <v>532876881</v>
      </c>
      <c r="P308" s="11">
        <v>195089097</v>
      </c>
      <c r="Q308" s="11">
        <v>422420963</v>
      </c>
      <c r="R308" s="11">
        <v>447972071</v>
      </c>
      <c r="S308" s="11">
        <v>25934781.425927021</v>
      </c>
      <c r="T308" s="4">
        <v>0</v>
      </c>
      <c r="U308" s="11">
        <v>0</v>
      </c>
      <c r="V308" s="58">
        <v>0</v>
      </c>
      <c r="W308" s="58">
        <v>3.9053726451281433E-2</v>
      </c>
      <c r="X308" s="57">
        <v>0</v>
      </c>
      <c r="Y308" s="57">
        <v>0</v>
      </c>
      <c r="Z308" s="57">
        <v>0</v>
      </c>
      <c r="AA308" s="57">
        <v>0</v>
      </c>
      <c r="AB308" s="57">
        <v>0</v>
      </c>
      <c r="AC308" s="57">
        <v>0</v>
      </c>
    </row>
    <row r="309" spans="2:29">
      <c r="B309" t="s">
        <v>1363</v>
      </c>
      <c r="C309">
        <v>15808</v>
      </c>
      <c r="D309" t="s">
        <v>216</v>
      </c>
      <c r="E309" t="s">
        <v>322</v>
      </c>
      <c r="F309" s="11">
        <v>0</v>
      </c>
      <c r="G309" s="11">
        <v>0</v>
      </c>
      <c r="H309" s="11">
        <v>0</v>
      </c>
      <c r="I309" s="11">
        <v>39351772</v>
      </c>
      <c r="J309" s="11">
        <v>36208956</v>
      </c>
      <c r="K309" s="11">
        <v>744279702</v>
      </c>
      <c r="L309" s="11">
        <v>80568890</v>
      </c>
      <c r="M309" s="11">
        <v>0</v>
      </c>
      <c r="N309" s="11">
        <v>417581684</v>
      </c>
      <c r="O309" s="11">
        <v>132619953</v>
      </c>
      <c r="P309" s="11">
        <v>514679476</v>
      </c>
      <c r="Q309" s="11">
        <v>105320787</v>
      </c>
      <c r="R309" s="11">
        <v>1233773359</v>
      </c>
      <c r="S309" s="11">
        <v>15222547.800000001</v>
      </c>
      <c r="T309" s="4">
        <v>0</v>
      </c>
      <c r="U309" s="11">
        <v>0</v>
      </c>
      <c r="V309" s="58">
        <v>0</v>
      </c>
      <c r="W309" s="58">
        <v>0</v>
      </c>
      <c r="X309" s="57">
        <v>0</v>
      </c>
      <c r="Y309" s="57">
        <v>0.33872978451544083</v>
      </c>
      <c r="Z309" s="57">
        <v>0</v>
      </c>
      <c r="AA309" s="57">
        <v>0.37289103922043759</v>
      </c>
      <c r="AB309" s="57">
        <v>0.33863946661945393</v>
      </c>
      <c r="AC309" s="57">
        <v>0</v>
      </c>
    </row>
    <row r="310" spans="2:29">
      <c r="B310" t="s">
        <v>1364</v>
      </c>
      <c r="C310">
        <v>15810</v>
      </c>
      <c r="D310" t="s">
        <v>216</v>
      </c>
      <c r="E310" t="s">
        <v>323</v>
      </c>
      <c r="F310" s="11">
        <v>0</v>
      </c>
      <c r="G310" s="11">
        <v>0</v>
      </c>
      <c r="H310" s="11">
        <v>0</v>
      </c>
      <c r="I310" s="11">
        <v>46486871</v>
      </c>
      <c r="J310" s="11">
        <v>55725509</v>
      </c>
      <c r="K310" s="11">
        <v>1053470523</v>
      </c>
      <c r="L310" s="11">
        <v>112219865</v>
      </c>
      <c r="M310" s="11">
        <v>0</v>
      </c>
      <c r="N310" s="11">
        <v>487754579</v>
      </c>
      <c r="O310" s="11">
        <v>130163093</v>
      </c>
      <c r="P310" s="11">
        <v>676569915</v>
      </c>
      <c r="Q310" s="11">
        <v>103377058</v>
      </c>
      <c r="R310" s="11">
        <v>1621851999</v>
      </c>
      <c r="S310" s="11">
        <v>23082318</v>
      </c>
      <c r="T310" s="4">
        <v>0</v>
      </c>
      <c r="U310" s="11">
        <v>0</v>
      </c>
      <c r="V310" s="58">
        <v>0</v>
      </c>
      <c r="W310" s="58">
        <v>0</v>
      </c>
      <c r="X310" s="57">
        <v>0</v>
      </c>
      <c r="Y310" s="57">
        <v>9.0247790577563589E-3</v>
      </c>
      <c r="Z310" s="57">
        <v>0</v>
      </c>
      <c r="AA310" s="57">
        <v>6.0218610613187028E-2</v>
      </c>
      <c r="AB310" s="57">
        <v>0.16174134686421707</v>
      </c>
      <c r="AC310" s="57">
        <v>0</v>
      </c>
    </row>
    <row r="311" spans="2:29">
      <c r="B311" t="s">
        <v>1365</v>
      </c>
      <c r="C311">
        <v>15814</v>
      </c>
      <c r="D311" t="s">
        <v>216</v>
      </c>
      <c r="E311" t="s">
        <v>324</v>
      </c>
      <c r="F311" s="11">
        <v>0</v>
      </c>
      <c r="G311" s="11">
        <v>0</v>
      </c>
      <c r="H311" s="11">
        <v>0</v>
      </c>
      <c r="I311" s="11">
        <v>170140448</v>
      </c>
      <c r="J311" s="11">
        <v>122748836</v>
      </c>
      <c r="K311" s="11">
        <v>2491670703</v>
      </c>
      <c r="L311" s="11">
        <v>108236694</v>
      </c>
      <c r="M311" s="11">
        <v>0</v>
      </c>
      <c r="N311" s="11">
        <v>553474047</v>
      </c>
      <c r="O311" s="11">
        <v>354663518</v>
      </c>
      <c r="P311" s="11">
        <v>476359876</v>
      </c>
      <c r="Q311" s="11">
        <v>280794831</v>
      </c>
      <c r="R311" s="11">
        <v>1141914827</v>
      </c>
      <c r="S311" s="11">
        <v>52234202.700000003</v>
      </c>
      <c r="T311" s="4">
        <v>0</v>
      </c>
      <c r="U311" s="11">
        <v>0</v>
      </c>
      <c r="V311" s="58">
        <v>0</v>
      </c>
      <c r="W311" s="58">
        <v>2.5815309636645106E-2</v>
      </c>
      <c r="X311" s="57">
        <v>0</v>
      </c>
      <c r="Y311" s="57">
        <v>0.38379625407409418</v>
      </c>
      <c r="Z311" s="57">
        <v>0</v>
      </c>
      <c r="AA311" s="57">
        <v>0.41562937162913288</v>
      </c>
      <c r="AB311" s="57">
        <v>0.35440736110924831</v>
      </c>
      <c r="AC311" s="57">
        <v>0</v>
      </c>
    </row>
    <row r="312" spans="2:29">
      <c r="B312" t="s">
        <v>1366</v>
      </c>
      <c r="C312">
        <v>15816</v>
      </c>
      <c r="D312" t="s">
        <v>216</v>
      </c>
      <c r="E312" t="s">
        <v>325</v>
      </c>
      <c r="F312" s="11">
        <v>0</v>
      </c>
      <c r="G312" s="11">
        <v>0</v>
      </c>
      <c r="H312" s="11">
        <v>0</v>
      </c>
      <c r="I312" s="11">
        <v>70885094</v>
      </c>
      <c r="J312" s="11">
        <v>78153729</v>
      </c>
      <c r="K312" s="11">
        <v>1390803264</v>
      </c>
      <c r="L312" s="11">
        <v>128830634</v>
      </c>
      <c r="M312" s="11">
        <v>0</v>
      </c>
      <c r="N312" s="11">
        <v>522555601</v>
      </c>
      <c r="O312" s="11">
        <v>172760247</v>
      </c>
      <c r="P312" s="11">
        <v>691388866</v>
      </c>
      <c r="Q312" s="11">
        <v>136827759</v>
      </c>
      <c r="R312" s="11">
        <v>1564474982</v>
      </c>
      <c r="S312" s="11">
        <v>31781767.3674719</v>
      </c>
      <c r="T312" s="4">
        <v>0</v>
      </c>
      <c r="U312" s="11">
        <v>0</v>
      </c>
      <c r="V312" s="58">
        <v>0</v>
      </c>
      <c r="W312" s="58">
        <v>0</v>
      </c>
      <c r="X312" s="57">
        <v>0</v>
      </c>
      <c r="Y312" s="57">
        <v>0</v>
      </c>
      <c r="Z312" s="57">
        <v>0</v>
      </c>
      <c r="AA312" s="57">
        <v>0</v>
      </c>
      <c r="AB312" s="57">
        <v>0</v>
      </c>
      <c r="AC312" s="57">
        <v>0</v>
      </c>
    </row>
    <row r="313" spans="2:29">
      <c r="B313" t="s">
        <v>1367</v>
      </c>
      <c r="C313">
        <v>15820</v>
      </c>
      <c r="D313" t="s">
        <v>216</v>
      </c>
      <c r="E313" t="s">
        <v>326</v>
      </c>
      <c r="F313" s="11">
        <v>0</v>
      </c>
      <c r="G313" s="11">
        <v>0</v>
      </c>
      <c r="H313" s="11">
        <v>0</v>
      </c>
      <c r="I313" s="11">
        <v>61679288</v>
      </c>
      <c r="J313" s="11">
        <v>49245996</v>
      </c>
      <c r="K313" s="11">
        <v>715397206</v>
      </c>
      <c r="L313" s="11">
        <v>82653161</v>
      </c>
      <c r="M313" s="11">
        <v>0</v>
      </c>
      <c r="N313" s="11">
        <v>319348140</v>
      </c>
      <c r="O313" s="11">
        <v>146697192</v>
      </c>
      <c r="P313" s="11">
        <v>344523942</v>
      </c>
      <c r="Q313" s="11">
        <v>116369304</v>
      </c>
      <c r="R313" s="11">
        <v>791851080</v>
      </c>
      <c r="S313" s="11">
        <v>13890409.971942896</v>
      </c>
      <c r="T313" s="4">
        <v>0</v>
      </c>
      <c r="U313" s="11">
        <v>0</v>
      </c>
      <c r="V313" s="58">
        <v>0</v>
      </c>
      <c r="W313" s="58">
        <v>0</v>
      </c>
      <c r="X313" s="57">
        <v>0</v>
      </c>
      <c r="Y313" s="57">
        <v>0</v>
      </c>
      <c r="Z313" s="57">
        <v>0</v>
      </c>
      <c r="AA313" s="57">
        <v>0</v>
      </c>
      <c r="AB313" s="57">
        <v>0</v>
      </c>
      <c r="AC313" s="57">
        <v>0</v>
      </c>
    </row>
    <row r="314" spans="2:29">
      <c r="B314" t="s">
        <v>1368</v>
      </c>
      <c r="C314">
        <v>15822</v>
      </c>
      <c r="D314" t="s">
        <v>216</v>
      </c>
      <c r="E314" t="s">
        <v>327</v>
      </c>
      <c r="F314" s="11">
        <v>0</v>
      </c>
      <c r="G314" s="11">
        <v>0</v>
      </c>
      <c r="H314" s="11">
        <v>0</v>
      </c>
      <c r="I314" s="11">
        <v>77113521</v>
      </c>
      <c r="J314" s="11">
        <v>72110542</v>
      </c>
      <c r="K314" s="11">
        <v>1589648139</v>
      </c>
      <c r="L314" s="11">
        <v>110036052</v>
      </c>
      <c r="M314" s="11">
        <v>0</v>
      </c>
      <c r="N314" s="11">
        <v>544001975</v>
      </c>
      <c r="O314" s="11">
        <v>207601850</v>
      </c>
      <c r="P314" s="11">
        <v>649763751</v>
      </c>
      <c r="Q314" s="11">
        <v>164681147</v>
      </c>
      <c r="R314" s="11">
        <v>1557593111</v>
      </c>
      <c r="S314" s="11">
        <v>37411095.600000001</v>
      </c>
      <c r="T314" s="4">
        <v>0</v>
      </c>
      <c r="U314" s="11">
        <v>0</v>
      </c>
      <c r="V314" s="58">
        <v>0</v>
      </c>
      <c r="W314" s="58">
        <v>0</v>
      </c>
      <c r="X314" s="57">
        <v>0</v>
      </c>
      <c r="Y314" s="57">
        <v>0.24360182105634268</v>
      </c>
      <c r="Z314" s="57">
        <v>0</v>
      </c>
      <c r="AA314" s="57">
        <v>0.28267739109177403</v>
      </c>
      <c r="AB314" s="57">
        <v>0.32161390096850684</v>
      </c>
      <c r="AC314" s="57">
        <v>0</v>
      </c>
    </row>
    <row r="315" spans="2:29">
      <c r="B315" t="s">
        <v>1369</v>
      </c>
      <c r="C315">
        <v>15832</v>
      </c>
      <c r="D315" t="s">
        <v>216</v>
      </c>
      <c r="E315" t="s">
        <v>328</v>
      </c>
      <c r="F315" s="11">
        <v>0</v>
      </c>
      <c r="G315" s="11">
        <v>0</v>
      </c>
      <c r="H315" s="11">
        <v>0</v>
      </c>
      <c r="I315" s="11">
        <v>24537485</v>
      </c>
      <c r="J315" s="11">
        <v>26227101</v>
      </c>
      <c r="K315" s="11">
        <v>473598875</v>
      </c>
      <c r="L315" s="11">
        <v>95130985</v>
      </c>
      <c r="M315" s="11">
        <v>0</v>
      </c>
      <c r="N315" s="11">
        <v>326430312</v>
      </c>
      <c r="O315" s="11">
        <v>63452928</v>
      </c>
      <c r="P315" s="11">
        <v>534679590</v>
      </c>
      <c r="Q315" s="11">
        <v>50015708</v>
      </c>
      <c r="R315" s="11">
        <v>1194763958</v>
      </c>
      <c r="S315" s="11">
        <v>8496670.0787027273</v>
      </c>
      <c r="T315" s="4">
        <v>0</v>
      </c>
      <c r="U315" s="11">
        <v>0</v>
      </c>
      <c r="V315" s="58">
        <v>0</v>
      </c>
      <c r="W315" s="58">
        <v>0</v>
      </c>
      <c r="X315" s="57">
        <v>0</v>
      </c>
      <c r="Y315" s="57">
        <v>0</v>
      </c>
      <c r="Z315" s="57">
        <v>0</v>
      </c>
      <c r="AA315" s="57">
        <v>0</v>
      </c>
      <c r="AB315" s="57">
        <v>0</v>
      </c>
      <c r="AC315" s="57">
        <v>0</v>
      </c>
    </row>
    <row r="316" spans="2:29">
      <c r="B316" t="s">
        <v>1370</v>
      </c>
      <c r="C316">
        <v>15835</v>
      </c>
      <c r="D316" t="s">
        <v>216</v>
      </c>
      <c r="E316" t="s">
        <v>329</v>
      </c>
      <c r="F316" s="11">
        <v>0</v>
      </c>
      <c r="G316" s="11">
        <v>0</v>
      </c>
      <c r="H316" s="11">
        <v>0</v>
      </c>
      <c r="I316" s="11">
        <v>116773938</v>
      </c>
      <c r="J316" s="11">
        <v>99682858</v>
      </c>
      <c r="K316" s="11">
        <v>1742206964</v>
      </c>
      <c r="L316" s="11">
        <v>96693205</v>
      </c>
      <c r="M316" s="11">
        <v>0</v>
      </c>
      <c r="N316" s="11">
        <v>347593369</v>
      </c>
      <c r="O316" s="11">
        <v>243703159</v>
      </c>
      <c r="P316" s="11">
        <v>344116429</v>
      </c>
      <c r="Q316" s="11">
        <v>193669952</v>
      </c>
      <c r="R316" s="11">
        <v>824905020</v>
      </c>
      <c r="S316" s="11">
        <v>31504905</v>
      </c>
      <c r="T316" s="4">
        <v>0</v>
      </c>
      <c r="U316" s="11">
        <v>0</v>
      </c>
      <c r="V316" s="58">
        <v>0</v>
      </c>
      <c r="W316" s="58">
        <v>0</v>
      </c>
      <c r="X316" s="57">
        <v>0</v>
      </c>
      <c r="Y316" s="57">
        <v>3.9734371415321183E-3</v>
      </c>
      <c r="Z316" s="57">
        <v>0</v>
      </c>
      <c r="AA316" s="57">
        <v>5.5428222512211162E-2</v>
      </c>
      <c r="AB316" s="57">
        <v>0.12262819791132099</v>
      </c>
      <c r="AC316" s="57">
        <v>0</v>
      </c>
    </row>
    <row r="317" spans="2:29">
      <c r="B317" t="s">
        <v>1371</v>
      </c>
      <c r="C317">
        <v>15837</v>
      </c>
      <c r="D317" t="s">
        <v>216</v>
      </c>
      <c r="E317" t="s">
        <v>330</v>
      </c>
      <c r="F317" s="11">
        <v>0</v>
      </c>
      <c r="G317" s="11">
        <v>0</v>
      </c>
      <c r="H317" s="11">
        <v>0</v>
      </c>
      <c r="I317" s="11">
        <v>167037680</v>
      </c>
      <c r="J317" s="11">
        <v>136484568</v>
      </c>
      <c r="K317" s="11">
        <v>1857736947</v>
      </c>
      <c r="L317" s="11">
        <v>113370366</v>
      </c>
      <c r="M317" s="11">
        <v>0</v>
      </c>
      <c r="N317" s="11">
        <v>459975161</v>
      </c>
      <c r="O317" s="11">
        <v>339084503</v>
      </c>
      <c r="P317" s="11">
        <v>347828405</v>
      </c>
      <c r="Q317" s="11">
        <v>267888449</v>
      </c>
      <c r="R317" s="11">
        <v>833803250</v>
      </c>
      <c r="S317" s="11">
        <v>40575483.899999999</v>
      </c>
      <c r="T317" s="4">
        <v>0</v>
      </c>
      <c r="U317" s="11">
        <v>0</v>
      </c>
      <c r="V317" s="58">
        <v>0</v>
      </c>
      <c r="W317" s="58">
        <v>0</v>
      </c>
      <c r="X317" s="57">
        <v>0</v>
      </c>
      <c r="Y317" s="57">
        <v>8.3414349095497255E-3</v>
      </c>
      <c r="Z317" s="57">
        <v>0</v>
      </c>
      <c r="AA317" s="57">
        <v>5.9570567756841913E-2</v>
      </c>
      <c r="AB317" s="57">
        <v>7.7887056012426167E-2</v>
      </c>
      <c r="AC317" s="57">
        <v>0</v>
      </c>
    </row>
    <row r="318" spans="2:29">
      <c r="B318" t="s">
        <v>1372</v>
      </c>
      <c r="C318">
        <v>15839</v>
      </c>
      <c r="D318" t="s">
        <v>216</v>
      </c>
      <c r="E318" t="s">
        <v>331</v>
      </c>
      <c r="F318" s="11">
        <v>0</v>
      </c>
      <c r="G318" s="11">
        <v>0</v>
      </c>
      <c r="H318" s="11">
        <v>0</v>
      </c>
      <c r="I318" s="11">
        <v>32611137</v>
      </c>
      <c r="J318" s="11">
        <v>24652904</v>
      </c>
      <c r="K318" s="11">
        <v>576168764</v>
      </c>
      <c r="L318" s="11">
        <v>87568795</v>
      </c>
      <c r="M318" s="11">
        <v>0</v>
      </c>
      <c r="N318" s="11">
        <v>345758429</v>
      </c>
      <c r="O318" s="11">
        <v>80570015</v>
      </c>
      <c r="P318" s="11">
        <v>500241056</v>
      </c>
      <c r="Q318" s="11">
        <v>64021902</v>
      </c>
      <c r="R318" s="11">
        <v>1199162038</v>
      </c>
      <c r="S318" s="11">
        <v>11469645</v>
      </c>
      <c r="T318" s="4">
        <v>0</v>
      </c>
      <c r="U318" s="11">
        <v>0</v>
      </c>
      <c r="V318" s="58">
        <v>0</v>
      </c>
      <c r="W318" s="58">
        <v>0</v>
      </c>
      <c r="X318" s="57">
        <v>0</v>
      </c>
      <c r="Y318" s="57">
        <v>5.9435893242637004E-2</v>
      </c>
      <c r="Z318" s="57">
        <v>0</v>
      </c>
      <c r="AA318" s="57">
        <v>0.10802548520969774</v>
      </c>
      <c r="AB318" s="57">
        <v>0.23358644072848722</v>
      </c>
      <c r="AC318" s="57">
        <v>0</v>
      </c>
    </row>
    <row r="319" spans="2:29">
      <c r="B319" t="s">
        <v>1373</v>
      </c>
      <c r="C319">
        <v>15842</v>
      </c>
      <c r="D319" t="s">
        <v>216</v>
      </c>
      <c r="E319" t="s">
        <v>332</v>
      </c>
      <c r="F319" s="11">
        <v>0</v>
      </c>
      <c r="G319" s="11">
        <v>0</v>
      </c>
      <c r="H319" s="11">
        <v>0</v>
      </c>
      <c r="I319" s="11">
        <v>104925756</v>
      </c>
      <c r="J319" s="11">
        <v>84411699</v>
      </c>
      <c r="K319" s="11">
        <v>1958825683</v>
      </c>
      <c r="L319" s="11">
        <v>106438107</v>
      </c>
      <c r="M319" s="11">
        <v>0</v>
      </c>
      <c r="N319" s="11">
        <v>565690808</v>
      </c>
      <c r="O319" s="11">
        <v>318505019</v>
      </c>
      <c r="P319" s="11">
        <v>507454382</v>
      </c>
      <c r="Q319" s="11">
        <v>259012562</v>
      </c>
      <c r="R319" s="11">
        <v>1216453593</v>
      </c>
      <c r="S319" s="11">
        <v>37044219.600000001</v>
      </c>
      <c r="T319" s="4">
        <v>0</v>
      </c>
      <c r="U319" s="11">
        <v>0</v>
      </c>
      <c r="V319" s="58">
        <v>0</v>
      </c>
      <c r="W319" s="58">
        <v>2.100847195341126E-2</v>
      </c>
      <c r="X319" s="57">
        <v>3.7652976514005891E-2</v>
      </c>
      <c r="Y319" s="57">
        <v>0.41160956611859545</v>
      </c>
      <c r="Z319" s="57">
        <v>7.2770123018203264E-2</v>
      </c>
      <c r="AA319" s="57">
        <v>0.44200584641620605</v>
      </c>
      <c r="AB319" s="57">
        <v>0.42670976777871988</v>
      </c>
      <c r="AC319" s="57">
        <v>0</v>
      </c>
    </row>
    <row r="320" spans="2:29">
      <c r="B320" t="s">
        <v>1374</v>
      </c>
      <c r="C320">
        <v>15861</v>
      </c>
      <c r="D320" t="s">
        <v>216</v>
      </c>
      <c r="E320" t="s">
        <v>333</v>
      </c>
      <c r="F320" s="11">
        <v>0</v>
      </c>
      <c r="G320" s="11">
        <v>0</v>
      </c>
      <c r="H320" s="11">
        <v>0</v>
      </c>
      <c r="I320" s="11">
        <v>269573894</v>
      </c>
      <c r="J320" s="11">
        <v>165174548</v>
      </c>
      <c r="K320" s="11">
        <v>4115385376</v>
      </c>
      <c r="L320" s="11">
        <v>148225513</v>
      </c>
      <c r="M320" s="11">
        <v>162984895</v>
      </c>
      <c r="N320" s="11">
        <v>640833757</v>
      </c>
      <c r="O320" s="11">
        <v>638288104</v>
      </c>
      <c r="P320" s="11">
        <v>304861151</v>
      </c>
      <c r="Q320" s="11">
        <v>506423982</v>
      </c>
      <c r="R320" s="11">
        <v>730803506</v>
      </c>
      <c r="S320" s="11">
        <v>54892674</v>
      </c>
      <c r="T320" s="4">
        <v>0</v>
      </c>
      <c r="U320" s="11">
        <v>0</v>
      </c>
      <c r="V320" s="58">
        <v>0</v>
      </c>
      <c r="W320" s="58">
        <v>0</v>
      </c>
      <c r="X320" s="57">
        <v>0</v>
      </c>
      <c r="Y320" s="57">
        <v>0.39246944586914584</v>
      </c>
      <c r="Z320" s="57">
        <v>0</v>
      </c>
      <c r="AA320" s="57">
        <v>0.42385450460605756</v>
      </c>
      <c r="AB320" s="57">
        <v>0.34388127577222799</v>
      </c>
      <c r="AC320" s="57">
        <v>0</v>
      </c>
    </row>
    <row r="321" spans="2:29">
      <c r="B321" t="s">
        <v>1375</v>
      </c>
      <c r="C321">
        <v>15879</v>
      </c>
      <c r="D321" t="s">
        <v>216</v>
      </c>
      <c r="E321" t="s">
        <v>334</v>
      </c>
      <c r="F321" s="11">
        <v>0</v>
      </c>
      <c r="G321" s="11">
        <v>0</v>
      </c>
      <c r="H321" s="11">
        <v>0</v>
      </c>
      <c r="I321" s="11">
        <v>37272644</v>
      </c>
      <c r="J321" s="11">
        <v>27723002</v>
      </c>
      <c r="K321" s="11">
        <v>786862869</v>
      </c>
      <c r="L321" s="11">
        <v>82453391</v>
      </c>
      <c r="M321" s="11">
        <v>0</v>
      </c>
      <c r="N321" s="11">
        <v>315416189</v>
      </c>
      <c r="O321" s="11">
        <v>111928062</v>
      </c>
      <c r="P321" s="11">
        <v>407396253</v>
      </c>
      <c r="Q321" s="11">
        <v>88653176</v>
      </c>
      <c r="R321" s="11">
        <v>976597411</v>
      </c>
      <c r="S321" s="11">
        <v>10642576.5</v>
      </c>
      <c r="T321" s="4">
        <v>0</v>
      </c>
      <c r="U321" s="11">
        <v>0</v>
      </c>
      <c r="V321" s="58">
        <v>0</v>
      </c>
      <c r="W321" s="58">
        <v>0</v>
      </c>
      <c r="X321" s="57">
        <v>0</v>
      </c>
      <c r="Y321" s="57">
        <v>5.7752683847094685E-2</v>
      </c>
      <c r="Z321" s="57">
        <v>0</v>
      </c>
      <c r="AA321" s="57">
        <v>0.10642923053991181</v>
      </c>
      <c r="AB321" s="57">
        <v>0.21022349161217679</v>
      </c>
      <c r="AC321" s="57">
        <v>0</v>
      </c>
    </row>
    <row r="322" spans="2:29">
      <c r="B322" t="s">
        <v>1376</v>
      </c>
      <c r="C322">
        <v>15897</v>
      </c>
      <c r="D322" t="s">
        <v>216</v>
      </c>
      <c r="E322" t="s">
        <v>335</v>
      </c>
      <c r="F322" s="11">
        <v>0</v>
      </c>
      <c r="G322" s="11">
        <v>0</v>
      </c>
      <c r="H322" s="11">
        <v>0</v>
      </c>
      <c r="I322" s="11">
        <v>73681228</v>
      </c>
      <c r="J322" s="11">
        <v>61883158</v>
      </c>
      <c r="K322" s="11">
        <v>1306747795</v>
      </c>
      <c r="L322" s="11">
        <v>112669080</v>
      </c>
      <c r="M322" s="11">
        <v>0</v>
      </c>
      <c r="N322" s="11">
        <v>445910736</v>
      </c>
      <c r="O322" s="11">
        <v>183171507</v>
      </c>
      <c r="P322" s="11">
        <v>543311797</v>
      </c>
      <c r="Q322" s="11">
        <v>145417393</v>
      </c>
      <c r="R322" s="11">
        <v>1234070098</v>
      </c>
      <c r="S322" s="11">
        <v>24840650.865816683</v>
      </c>
      <c r="T322" s="4">
        <v>0</v>
      </c>
      <c r="U322" s="11">
        <v>0</v>
      </c>
      <c r="V322" s="58">
        <v>0</v>
      </c>
      <c r="W322" s="58">
        <v>0</v>
      </c>
      <c r="X322" s="57">
        <v>0</v>
      </c>
      <c r="Y322" s="57">
        <v>0</v>
      </c>
      <c r="Z322" s="57">
        <v>0</v>
      </c>
      <c r="AA322" s="57">
        <v>0</v>
      </c>
      <c r="AB322" s="57">
        <v>0</v>
      </c>
      <c r="AC322" s="57">
        <v>0</v>
      </c>
    </row>
    <row r="323" spans="2:29">
      <c r="B323" t="s">
        <v>1377</v>
      </c>
      <c r="C323">
        <v>17001</v>
      </c>
      <c r="D323" t="s">
        <v>47</v>
      </c>
      <c r="E323" t="s">
        <v>336</v>
      </c>
      <c r="F323" s="11">
        <v>156842104984</v>
      </c>
      <c r="G323" s="11">
        <v>0</v>
      </c>
      <c r="H323" s="11">
        <v>559657968</v>
      </c>
      <c r="I323" s="11">
        <v>3233066325</v>
      </c>
      <c r="J323" s="11">
        <v>2462197344</v>
      </c>
      <c r="K323" s="11">
        <v>30739862552</v>
      </c>
      <c r="L323" s="11">
        <v>2843542321</v>
      </c>
      <c r="M323" s="11">
        <v>0</v>
      </c>
      <c r="N323" s="11">
        <v>3655439014</v>
      </c>
      <c r="O323" s="11">
        <v>0</v>
      </c>
      <c r="P323" s="11">
        <v>0</v>
      </c>
      <c r="Q323" s="11">
        <v>14042040616</v>
      </c>
      <c r="R323" s="11">
        <v>380952206</v>
      </c>
      <c r="S323" s="11">
        <v>516972777.35544467</v>
      </c>
      <c r="T323" s="4">
        <v>0</v>
      </c>
      <c r="U323" s="11">
        <v>0</v>
      </c>
      <c r="V323" s="58">
        <v>0</v>
      </c>
      <c r="W323" s="58">
        <v>0.26312842132078534</v>
      </c>
      <c r="X323" s="57">
        <v>0</v>
      </c>
      <c r="Y323" s="57">
        <v>0</v>
      </c>
      <c r="Z323" s="57">
        <v>0</v>
      </c>
      <c r="AA323" s="57">
        <v>0</v>
      </c>
      <c r="AB323" s="57">
        <v>0</v>
      </c>
      <c r="AC323" s="57">
        <v>0</v>
      </c>
    </row>
    <row r="324" spans="2:29">
      <c r="B324" t="s">
        <v>1378</v>
      </c>
      <c r="C324">
        <v>17013</v>
      </c>
      <c r="D324" t="s">
        <v>47</v>
      </c>
      <c r="E324" t="s">
        <v>337</v>
      </c>
      <c r="F324" s="11">
        <v>0</v>
      </c>
      <c r="G324" s="11">
        <v>0</v>
      </c>
      <c r="H324" s="11">
        <v>0</v>
      </c>
      <c r="I324" s="11">
        <v>336965503</v>
      </c>
      <c r="J324" s="11">
        <v>260116152</v>
      </c>
      <c r="K324" s="11">
        <v>5270685212</v>
      </c>
      <c r="L324" s="11">
        <v>210612750</v>
      </c>
      <c r="M324" s="11">
        <v>195966652</v>
      </c>
      <c r="N324" s="11">
        <v>812584565</v>
      </c>
      <c r="O324" s="11">
        <v>913613347</v>
      </c>
      <c r="P324" s="11">
        <v>305241543</v>
      </c>
      <c r="Q324" s="11">
        <v>744488404</v>
      </c>
      <c r="R324" s="11">
        <v>695447067</v>
      </c>
      <c r="S324" s="11">
        <v>68051700.597710103</v>
      </c>
      <c r="T324" s="4">
        <v>0</v>
      </c>
      <c r="U324" s="11">
        <v>0</v>
      </c>
      <c r="V324" s="58">
        <v>0</v>
      </c>
      <c r="W324" s="58">
        <v>0</v>
      </c>
      <c r="X324" s="57">
        <v>0</v>
      </c>
      <c r="Y324" s="57">
        <v>0</v>
      </c>
      <c r="Z324" s="57">
        <v>1.3991544991209829E-2</v>
      </c>
      <c r="AA324" s="57">
        <v>0</v>
      </c>
      <c r="AB324" s="57">
        <v>0</v>
      </c>
      <c r="AC324" s="57">
        <v>0</v>
      </c>
    </row>
    <row r="325" spans="2:29">
      <c r="B325" t="s">
        <v>1379</v>
      </c>
      <c r="C325">
        <v>17042</v>
      </c>
      <c r="D325" t="s">
        <v>47</v>
      </c>
      <c r="E325" t="s">
        <v>338</v>
      </c>
      <c r="F325" s="11">
        <v>0</v>
      </c>
      <c r="G325" s="11">
        <v>0</v>
      </c>
      <c r="H325" s="11">
        <v>0</v>
      </c>
      <c r="I325" s="11">
        <v>420676230</v>
      </c>
      <c r="J325" s="11">
        <v>361884536</v>
      </c>
      <c r="K325" s="11">
        <v>8261504691</v>
      </c>
      <c r="L325" s="11">
        <v>287186433</v>
      </c>
      <c r="M325" s="11">
        <v>246609984</v>
      </c>
      <c r="N325" s="11">
        <v>1320535910</v>
      </c>
      <c r="O325" s="11">
        <v>0</v>
      </c>
      <c r="P325" s="11">
        <v>0</v>
      </c>
      <c r="Q325" s="11">
        <v>1154671364</v>
      </c>
      <c r="R325" s="11">
        <v>662982153</v>
      </c>
      <c r="S325" s="11">
        <v>91667695.028406709</v>
      </c>
      <c r="T325" s="4">
        <v>0</v>
      </c>
      <c r="U325" s="11">
        <v>0</v>
      </c>
      <c r="V325" s="58">
        <v>0</v>
      </c>
      <c r="W325" s="58">
        <v>0</v>
      </c>
      <c r="X325" s="57">
        <v>0</v>
      </c>
      <c r="Y325" s="57">
        <v>0</v>
      </c>
      <c r="Z325" s="57">
        <v>0</v>
      </c>
      <c r="AA325" s="57">
        <v>0</v>
      </c>
      <c r="AB325" s="57">
        <v>0</v>
      </c>
      <c r="AC325" s="57">
        <v>0</v>
      </c>
    </row>
    <row r="326" spans="2:29">
      <c r="B326" t="s">
        <v>1380</v>
      </c>
      <c r="C326">
        <v>17050</v>
      </c>
      <c r="D326" t="s">
        <v>47</v>
      </c>
      <c r="E326" t="s">
        <v>339</v>
      </c>
      <c r="F326" s="11">
        <v>0</v>
      </c>
      <c r="G326" s="11">
        <v>0</v>
      </c>
      <c r="H326" s="11">
        <v>0</v>
      </c>
      <c r="I326" s="11">
        <v>171490094</v>
      </c>
      <c r="J326" s="11">
        <v>121878678</v>
      </c>
      <c r="K326" s="11">
        <v>3068950333</v>
      </c>
      <c r="L326" s="11">
        <v>114215054</v>
      </c>
      <c r="M326" s="11">
        <v>0</v>
      </c>
      <c r="N326" s="11">
        <v>432211287</v>
      </c>
      <c r="O326" s="11">
        <v>419724538</v>
      </c>
      <c r="P326" s="11">
        <v>273105277</v>
      </c>
      <c r="Q326" s="11">
        <v>332824953</v>
      </c>
      <c r="R326" s="11">
        <v>621919025</v>
      </c>
      <c r="S326" s="11">
        <v>31923489.742127746</v>
      </c>
      <c r="T326" s="4">
        <v>0</v>
      </c>
      <c r="U326" s="11">
        <v>0</v>
      </c>
      <c r="V326" s="58">
        <v>0</v>
      </c>
      <c r="W326" s="58">
        <v>0</v>
      </c>
      <c r="X326" s="57">
        <v>0</v>
      </c>
      <c r="Y326" s="57">
        <v>0</v>
      </c>
      <c r="Z326" s="57">
        <v>0</v>
      </c>
      <c r="AA326" s="57">
        <v>0</v>
      </c>
      <c r="AB326" s="57">
        <v>0</v>
      </c>
      <c r="AC326" s="57">
        <v>0</v>
      </c>
    </row>
    <row r="327" spans="2:29">
      <c r="B327" t="s">
        <v>1381</v>
      </c>
      <c r="C327">
        <v>17088</v>
      </c>
      <c r="D327" t="s">
        <v>47</v>
      </c>
      <c r="E327" t="s">
        <v>340</v>
      </c>
      <c r="F327" s="11">
        <v>0</v>
      </c>
      <c r="G327" s="11">
        <v>0</v>
      </c>
      <c r="H327" s="11">
        <v>0</v>
      </c>
      <c r="I327" s="11">
        <v>163766364</v>
      </c>
      <c r="J327" s="11">
        <v>136725328</v>
      </c>
      <c r="K327" s="11">
        <v>2646821547</v>
      </c>
      <c r="L327" s="11">
        <v>143559133</v>
      </c>
      <c r="M327" s="11">
        <v>178675114</v>
      </c>
      <c r="N327" s="11">
        <v>597895258</v>
      </c>
      <c r="O327" s="11">
        <v>422859925</v>
      </c>
      <c r="P327" s="11">
        <v>476748878</v>
      </c>
      <c r="Q327" s="11">
        <v>335530431</v>
      </c>
      <c r="R327" s="11">
        <v>1076708659</v>
      </c>
      <c r="S327" s="11">
        <v>46906794.453683078</v>
      </c>
      <c r="T327" s="4">
        <v>0</v>
      </c>
      <c r="U327" s="11">
        <v>59794043</v>
      </c>
      <c r="V327" s="58">
        <v>0</v>
      </c>
      <c r="W327" s="58">
        <v>0</v>
      </c>
      <c r="X327" s="57">
        <v>0</v>
      </c>
      <c r="Y327" s="57">
        <v>0</v>
      </c>
      <c r="Z327" s="57">
        <v>0</v>
      </c>
      <c r="AA327" s="57">
        <v>0</v>
      </c>
      <c r="AB327" s="57">
        <v>0</v>
      </c>
      <c r="AC327" s="57">
        <v>0.41871784786320604</v>
      </c>
    </row>
    <row r="328" spans="2:29">
      <c r="B328" t="s">
        <v>1382</v>
      </c>
      <c r="C328">
        <v>17174</v>
      </c>
      <c r="D328" t="s">
        <v>47</v>
      </c>
      <c r="E328" t="s">
        <v>341</v>
      </c>
      <c r="F328" s="11">
        <v>0</v>
      </c>
      <c r="G328" s="11">
        <v>0</v>
      </c>
      <c r="H328" s="11">
        <v>0</v>
      </c>
      <c r="I328" s="11">
        <v>629361547</v>
      </c>
      <c r="J328" s="11">
        <v>453545720</v>
      </c>
      <c r="K328" s="11">
        <v>10135534328</v>
      </c>
      <c r="L328" s="11">
        <v>406332810</v>
      </c>
      <c r="M328" s="11">
        <v>0</v>
      </c>
      <c r="N328" s="11">
        <v>1008015118</v>
      </c>
      <c r="O328" s="11">
        <v>0</v>
      </c>
      <c r="P328" s="11">
        <v>0</v>
      </c>
      <c r="Q328" s="11">
        <v>1646436181</v>
      </c>
      <c r="R328" s="11">
        <v>514262898</v>
      </c>
      <c r="S328" s="11">
        <v>114945635.94950005</v>
      </c>
      <c r="T328" s="4">
        <v>0</v>
      </c>
      <c r="U328" s="11">
        <v>0</v>
      </c>
      <c r="V328" s="58">
        <v>0</v>
      </c>
      <c r="W328" s="58">
        <v>0</v>
      </c>
      <c r="X328" s="57">
        <v>0</v>
      </c>
      <c r="Y328" s="57">
        <v>0</v>
      </c>
      <c r="Z328" s="57">
        <v>0</v>
      </c>
      <c r="AA328" s="57">
        <v>0</v>
      </c>
      <c r="AB328" s="57">
        <v>0</v>
      </c>
      <c r="AC328" s="57">
        <v>0</v>
      </c>
    </row>
    <row r="329" spans="2:29">
      <c r="B329" t="s">
        <v>1383</v>
      </c>
      <c r="C329">
        <v>17272</v>
      </c>
      <c r="D329" t="s">
        <v>47</v>
      </c>
      <c r="E329" t="s">
        <v>342</v>
      </c>
      <c r="F329" s="11">
        <v>0</v>
      </c>
      <c r="G329" s="11">
        <v>0</v>
      </c>
      <c r="H329" s="11">
        <v>0</v>
      </c>
      <c r="I329" s="11">
        <v>152098196</v>
      </c>
      <c r="J329" s="11">
        <v>115128184</v>
      </c>
      <c r="K329" s="11">
        <v>2369475528</v>
      </c>
      <c r="L329" s="11">
        <v>160009941</v>
      </c>
      <c r="M329" s="11">
        <v>154973630</v>
      </c>
      <c r="N329" s="11">
        <v>478927545</v>
      </c>
      <c r="O329" s="11">
        <v>451784349</v>
      </c>
      <c r="P329" s="11">
        <v>305884555</v>
      </c>
      <c r="Q329" s="11">
        <v>358797261</v>
      </c>
      <c r="R329" s="11">
        <v>703466183</v>
      </c>
      <c r="S329" s="11">
        <v>30484332.900000002</v>
      </c>
      <c r="T329" s="4">
        <v>0</v>
      </c>
      <c r="U329" s="11">
        <v>0</v>
      </c>
      <c r="V329" s="58">
        <v>0</v>
      </c>
      <c r="W329" s="58">
        <v>0</v>
      </c>
      <c r="X329" s="57">
        <v>0</v>
      </c>
      <c r="Y329" s="57">
        <v>0</v>
      </c>
      <c r="Z329" s="57">
        <v>0</v>
      </c>
      <c r="AA329" s="57">
        <v>0</v>
      </c>
      <c r="AB329" s="57">
        <v>7.8242781039694051E-2</v>
      </c>
      <c r="AC329" s="57">
        <v>0</v>
      </c>
    </row>
    <row r="330" spans="2:29">
      <c r="B330" t="s">
        <v>1384</v>
      </c>
      <c r="C330">
        <v>17380</v>
      </c>
      <c r="D330" t="s">
        <v>47</v>
      </c>
      <c r="E330" t="s">
        <v>343</v>
      </c>
      <c r="F330" s="11">
        <v>0</v>
      </c>
      <c r="G330" s="11">
        <v>0</v>
      </c>
      <c r="H330" s="11">
        <v>0</v>
      </c>
      <c r="I330" s="11">
        <v>844903824</v>
      </c>
      <c r="J330" s="11">
        <v>799997424</v>
      </c>
      <c r="K330" s="11">
        <v>14264620375</v>
      </c>
      <c r="L330" s="11">
        <v>590113406</v>
      </c>
      <c r="M330" s="11">
        <v>0</v>
      </c>
      <c r="N330" s="11">
        <v>1835180725</v>
      </c>
      <c r="O330" s="11">
        <v>0</v>
      </c>
      <c r="P330" s="11">
        <v>0</v>
      </c>
      <c r="Q330" s="11">
        <v>2334903799</v>
      </c>
      <c r="R330" s="11">
        <v>793871843</v>
      </c>
      <c r="S330" s="11">
        <v>219993450.78354135</v>
      </c>
      <c r="T330" s="4">
        <v>737272150</v>
      </c>
      <c r="U330" s="11">
        <v>0</v>
      </c>
      <c r="V330" s="58">
        <v>0</v>
      </c>
      <c r="W330" s="58">
        <v>0</v>
      </c>
      <c r="X330" s="57">
        <v>0</v>
      </c>
      <c r="Y330" s="57">
        <v>0</v>
      </c>
      <c r="Z330" s="57">
        <v>0</v>
      </c>
      <c r="AA330" s="57">
        <v>0</v>
      </c>
      <c r="AB330" s="57">
        <v>0</v>
      </c>
      <c r="AC330" s="57">
        <v>0</v>
      </c>
    </row>
    <row r="331" spans="2:29">
      <c r="B331" t="s">
        <v>1385</v>
      </c>
      <c r="C331">
        <v>17388</v>
      </c>
      <c r="D331" t="s">
        <v>47</v>
      </c>
      <c r="E331" t="s">
        <v>344</v>
      </c>
      <c r="F331" s="11">
        <v>0</v>
      </c>
      <c r="G331" s="11">
        <v>0</v>
      </c>
      <c r="H331" s="11">
        <v>0</v>
      </c>
      <c r="I331" s="11">
        <v>92006587</v>
      </c>
      <c r="J331" s="11">
        <v>76069446</v>
      </c>
      <c r="K331" s="11">
        <v>1344887501</v>
      </c>
      <c r="L331" s="11">
        <v>96814467</v>
      </c>
      <c r="M331" s="11">
        <v>0</v>
      </c>
      <c r="N331" s="11">
        <v>379151194</v>
      </c>
      <c r="O331" s="11">
        <v>232750596</v>
      </c>
      <c r="P331" s="11">
        <v>341688098</v>
      </c>
      <c r="Q331" s="11">
        <v>185710040</v>
      </c>
      <c r="R331" s="11">
        <v>778542150</v>
      </c>
      <c r="S331" s="11">
        <v>19927129.081846341</v>
      </c>
      <c r="T331" s="4">
        <v>0</v>
      </c>
      <c r="U331" s="11">
        <v>0</v>
      </c>
      <c r="V331" s="58">
        <v>0</v>
      </c>
      <c r="W331" s="58">
        <v>0</v>
      </c>
      <c r="X331" s="57">
        <v>0</v>
      </c>
      <c r="Y331" s="57">
        <v>0</v>
      </c>
      <c r="Z331" s="57">
        <v>0</v>
      </c>
      <c r="AA331" s="57">
        <v>0</v>
      </c>
      <c r="AB331" s="57">
        <v>0</v>
      </c>
      <c r="AC331" s="57">
        <v>0</v>
      </c>
    </row>
    <row r="332" spans="2:29">
      <c r="B332" t="s">
        <v>1386</v>
      </c>
      <c r="C332">
        <v>17433</v>
      </c>
      <c r="D332" t="s">
        <v>47</v>
      </c>
      <c r="E332" t="s">
        <v>345</v>
      </c>
      <c r="F332" s="11">
        <v>0</v>
      </c>
      <c r="G332" s="11">
        <v>0</v>
      </c>
      <c r="H332" s="11">
        <v>0</v>
      </c>
      <c r="I332" s="11">
        <v>250471246</v>
      </c>
      <c r="J332" s="11">
        <v>201493200</v>
      </c>
      <c r="K332" s="11">
        <v>4883363536</v>
      </c>
      <c r="L332" s="11">
        <v>185953730</v>
      </c>
      <c r="M332" s="11">
        <v>199759968</v>
      </c>
      <c r="N332" s="11">
        <v>889700855</v>
      </c>
      <c r="O332" s="11">
        <v>720238659</v>
      </c>
      <c r="P332" s="11">
        <v>469209966</v>
      </c>
      <c r="Q332" s="11">
        <v>566860908</v>
      </c>
      <c r="R332" s="11">
        <v>1059424134</v>
      </c>
      <c r="S332" s="11">
        <v>69948758.716861352</v>
      </c>
      <c r="T332" s="4">
        <v>0</v>
      </c>
      <c r="U332" s="11">
        <v>0</v>
      </c>
      <c r="V332" s="58">
        <v>0</v>
      </c>
      <c r="W332" s="58">
        <v>0.11007466360177103</v>
      </c>
      <c r="X332" s="57">
        <v>0</v>
      </c>
      <c r="Y332" s="57">
        <v>0</v>
      </c>
      <c r="Z332" s="57">
        <v>2.2981475378083401E-4</v>
      </c>
      <c r="AA332" s="57">
        <v>0</v>
      </c>
      <c r="AB332" s="57">
        <v>0</v>
      </c>
      <c r="AC332" s="57">
        <v>0</v>
      </c>
    </row>
    <row r="333" spans="2:29">
      <c r="B333" t="s">
        <v>1387</v>
      </c>
      <c r="C333">
        <v>17442</v>
      </c>
      <c r="D333" t="s">
        <v>47</v>
      </c>
      <c r="E333" t="s">
        <v>346</v>
      </c>
      <c r="F333" s="11">
        <v>0</v>
      </c>
      <c r="G333" s="11">
        <v>0</v>
      </c>
      <c r="H333" s="11">
        <v>0</v>
      </c>
      <c r="I333" s="11">
        <v>159885346</v>
      </c>
      <c r="J333" s="11">
        <v>125505692</v>
      </c>
      <c r="K333" s="11">
        <v>1850331179</v>
      </c>
      <c r="L333" s="11">
        <v>167373174</v>
      </c>
      <c r="M333" s="11">
        <v>0</v>
      </c>
      <c r="N333" s="11">
        <v>558756139</v>
      </c>
      <c r="O333" s="11">
        <v>364444141</v>
      </c>
      <c r="P333" s="11">
        <v>418797418</v>
      </c>
      <c r="Q333" s="11">
        <v>289034435</v>
      </c>
      <c r="R333" s="11">
        <v>962782955</v>
      </c>
      <c r="S333" s="11">
        <v>41124697.555578664</v>
      </c>
      <c r="T333" s="4">
        <v>0</v>
      </c>
      <c r="U333" s="11">
        <v>0</v>
      </c>
      <c r="V333" s="58">
        <v>0</v>
      </c>
      <c r="W333" s="58">
        <v>0</v>
      </c>
      <c r="X333" s="57">
        <v>0</v>
      </c>
      <c r="Y333" s="57">
        <v>0</v>
      </c>
      <c r="Z333" s="57">
        <v>0</v>
      </c>
      <c r="AA333" s="57">
        <v>0</v>
      </c>
      <c r="AB333" s="57">
        <v>0</v>
      </c>
      <c r="AC333" s="57">
        <v>0</v>
      </c>
    </row>
    <row r="334" spans="2:29">
      <c r="B334" t="s">
        <v>1388</v>
      </c>
      <c r="C334">
        <v>17444</v>
      </c>
      <c r="D334" t="s">
        <v>47</v>
      </c>
      <c r="E334" t="s">
        <v>347</v>
      </c>
      <c r="F334" s="11">
        <v>0</v>
      </c>
      <c r="G334" s="11">
        <v>0</v>
      </c>
      <c r="H334" s="11">
        <v>0</v>
      </c>
      <c r="I334" s="11">
        <v>243887438</v>
      </c>
      <c r="J334" s="11">
        <v>177279634</v>
      </c>
      <c r="K334" s="11">
        <v>3685110245</v>
      </c>
      <c r="L334" s="11">
        <v>179432400</v>
      </c>
      <c r="M334" s="11">
        <v>0</v>
      </c>
      <c r="N334" s="11">
        <v>639082666</v>
      </c>
      <c r="O334" s="11">
        <v>538369125</v>
      </c>
      <c r="P334" s="11">
        <v>354705705</v>
      </c>
      <c r="Q334" s="11">
        <v>426398178</v>
      </c>
      <c r="R334" s="11">
        <v>808386233</v>
      </c>
      <c r="S334" s="11">
        <v>50870830.759172179</v>
      </c>
      <c r="T334" s="4">
        <v>0</v>
      </c>
      <c r="U334" s="11">
        <v>0</v>
      </c>
      <c r="V334" s="58">
        <v>0</v>
      </c>
      <c r="W334" s="58">
        <v>0</v>
      </c>
      <c r="X334" s="57">
        <v>0</v>
      </c>
      <c r="Y334" s="57">
        <v>0</v>
      </c>
      <c r="Z334" s="57">
        <v>0</v>
      </c>
      <c r="AA334" s="57">
        <v>0</v>
      </c>
      <c r="AB334" s="57">
        <v>0</v>
      </c>
      <c r="AC334" s="57">
        <v>0</v>
      </c>
    </row>
    <row r="335" spans="2:29">
      <c r="B335" t="s">
        <v>1389</v>
      </c>
      <c r="C335">
        <v>17446</v>
      </c>
      <c r="D335" t="s">
        <v>47</v>
      </c>
      <c r="E335" t="s">
        <v>348</v>
      </c>
      <c r="F335" s="11">
        <v>0</v>
      </c>
      <c r="G335" s="11">
        <v>0</v>
      </c>
      <c r="H335" s="11">
        <v>0</v>
      </c>
      <c r="I335" s="11">
        <v>29715843</v>
      </c>
      <c r="J335" s="11">
        <v>19897951</v>
      </c>
      <c r="K335" s="11">
        <v>559505786</v>
      </c>
      <c r="L335" s="11">
        <v>64851429</v>
      </c>
      <c r="M335" s="11">
        <v>0</v>
      </c>
      <c r="N335" s="11">
        <v>200497780</v>
      </c>
      <c r="O335" s="11">
        <v>104114198</v>
      </c>
      <c r="P335" s="11">
        <v>231257979</v>
      </c>
      <c r="Q335" s="11">
        <v>84667064</v>
      </c>
      <c r="R335" s="11">
        <v>550455683</v>
      </c>
      <c r="S335" s="11">
        <v>6177281.4000000004</v>
      </c>
      <c r="T335" s="4">
        <v>0</v>
      </c>
      <c r="U335" s="11">
        <v>0</v>
      </c>
      <c r="V335" s="58">
        <v>0</v>
      </c>
      <c r="W335" s="58">
        <v>5.7070653914292847E-3</v>
      </c>
      <c r="X335" s="57">
        <v>6.6656326738453097E-3</v>
      </c>
      <c r="Y335" s="57">
        <v>0</v>
      </c>
      <c r="Z335" s="57">
        <v>4.2913523020002203E-2</v>
      </c>
      <c r="AA335" s="57">
        <v>4.2761257131030475E-2</v>
      </c>
      <c r="AB335" s="57">
        <v>0.13320205207389765</v>
      </c>
      <c r="AC335" s="57">
        <v>0</v>
      </c>
    </row>
    <row r="336" spans="2:29">
      <c r="B336" t="s">
        <v>1390</v>
      </c>
      <c r="C336">
        <v>17486</v>
      </c>
      <c r="D336" t="s">
        <v>47</v>
      </c>
      <c r="E336" t="s">
        <v>349</v>
      </c>
      <c r="F336" s="11">
        <v>0</v>
      </c>
      <c r="G336" s="11">
        <v>0</v>
      </c>
      <c r="H336" s="11">
        <v>0</v>
      </c>
      <c r="I336" s="11">
        <v>306302570</v>
      </c>
      <c r="J336" s="11">
        <v>261096676</v>
      </c>
      <c r="K336" s="11">
        <v>4454939847</v>
      </c>
      <c r="L336" s="11">
        <v>196726169</v>
      </c>
      <c r="M336" s="11">
        <v>0</v>
      </c>
      <c r="N336" s="11">
        <v>832101075</v>
      </c>
      <c r="O336" s="11">
        <v>815538090</v>
      </c>
      <c r="P336" s="11">
        <v>294185215</v>
      </c>
      <c r="Q336" s="11">
        <v>786759742</v>
      </c>
      <c r="R336" s="11">
        <v>737045724</v>
      </c>
      <c r="S336" s="11">
        <v>71054473.418389454</v>
      </c>
      <c r="T336" s="4">
        <v>0</v>
      </c>
      <c r="U336" s="11">
        <v>0</v>
      </c>
      <c r="V336" s="58">
        <v>0</v>
      </c>
      <c r="W336" s="58">
        <v>0.12160379019267102</v>
      </c>
      <c r="X336" s="57">
        <v>0</v>
      </c>
      <c r="Y336" s="57">
        <v>0</v>
      </c>
      <c r="Z336" s="57">
        <v>0.14523930991883416</v>
      </c>
      <c r="AA336" s="57">
        <v>0</v>
      </c>
      <c r="AB336" s="57">
        <v>0</v>
      </c>
      <c r="AC336" s="57">
        <v>0</v>
      </c>
    </row>
    <row r="337" spans="2:29">
      <c r="B337" t="s">
        <v>1391</v>
      </c>
      <c r="C337">
        <v>17495</v>
      </c>
      <c r="D337" t="s">
        <v>47</v>
      </c>
      <c r="E337" t="s">
        <v>350</v>
      </c>
      <c r="F337" s="11">
        <v>0</v>
      </c>
      <c r="G337" s="11">
        <v>0</v>
      </c>
      <c r="H337" s="11">
        <v>0</v>
      </c>
      <c r="I337" s="11">
        <v>109438354</v>
      </c>
      <c r="J337" s="11">
        <v>99089514</v>
      </c>
      <c r="K337" s="11">
        <v>1698142643</v>
      </c>
      <c r="L337" s="11">
        <v>120852763</v>
      </c>
      <c r="M337" s="11">
        <v>0</v>
      </c>
      <c r="N337" s="11">
        <v>513711442</v>
      </c>
      <c r="O337" s="11">
        <v>243515757</v>
      </c>
      <c r="P337" s="11">
        <v>500988749</v>
      </c>
      <c r="Q337" s="11">
        <v>193160795</v>
      </c>
      <c r="R337" s="11">
        <v>1140002709</v>
      </c>
      <c r="S337" s="11">
        <v>36338654.102505781</v>
      </c>
      <c r="T337" s="4">
        <v>0</v>
      </c>
      <c r="U337" s="11">
        <v>0</v>
      </c>
      <c r="V337" s="58">
        <v>0</v>
      </c>
      <c r="W337" s="58">
        <v>0</v>
      </c>
      <c r="X337" s="57">
        <v>0</v>
      </c>
      <c r="Y337" s="57">
        <v>0</v>
      </c>
      <c r="Z337" s="57">
        <v>0</v>
      </c>
      <c r="AA337" s="57">
        <v>0</v>
      </c>
      <c r="AB337" s="57">
        <v>0</v>
      </c>
      <c r="AC337" s="57">
        <v>0</v>
      </c>
    </row>
    <row r="338" spans="2:29">
      <c r="B338" t="s">
        <v>1392</v>
      </c>
      <c r="C338">
        <v>17513</v>
      </c>
      <c r="D338" t="s">
        <v>47</v>
      </c>
      <c r="E338" t="s">
        <v>351</v>
      </c>
      <c r="F338" s="11">
        <v>0</v>
      </c>
      <c r="G338" s="11">
        <v>0</v>
      </c>
      <c r="H338" s="11">
        <v>0</v>
      </c>
      <c r="I338" s="11">
        <v>191429207</v>
      </c>
      <c r="J338" s="11">
        <v>149592690</v>
      </c>
      <c r="K338" s="11">
        <v>3253353960</v>
      </c>
      <c r="L338" s="11">
        <v>157043489</v>
      </c>
      <c r="M338" s="11">
        <v>176439036</v>
      </c>
      <c r="N338" s="11">
        <v>603568633</v>
      </c>
      <c r="O338" s="11">
        <v>603850091</v>
      </c>
      <c r="P338" s="11">
        <v>367364887</v>
      </c>
      <c r="Q338" s="11">
        <v>480795715</v>
      </c>
      <c r="R338" s="11">
        <v>833277826</v>
      </c>
      <c r="S338" s="11">
        <v>43750254.749677896</v>
      </c>
      <c r="T338" s="4">
        <v>0</v>
      </c>
      <c r="U338" s="11">
        <v>0</v>
      </c>
      <c r="V338" s="58">
        <v>0</v>
      </c>
      <c r="W338" s="58">
        <v>0</v>
      </c>
      <c r="X338" s="57">
        <v>0</v>
      </c>
      <c r="Y338" s="57">
        <v>0</v>
      </c>
      <c r="Z338" s="57">
        <v>0</v>
      </c>
      <c r="AA338" s="57">
        <v>0</v>
      </c>
      <c r="AB338" s="57">
        <v>0</v>
      </c>
      <c r="AC338" s="57">
        <v>0</v>
      </c>
    </row>
    <row r="339" spans="2:29">
      <c r="B339" t="s">
        <v>1393</v>
      </c>
      <c r="C339">
        <v>17524</v>
      </c>
      <c r="D339" t="s">
        <v>47</v>
      </c>
      <c r="E339" t="s">
        <v>352</v>
      </c>
      <c r="F339" s="11">
        <v>0</v>
      </c>
      <c r="G339" s="11">
        <v>0</v>
      </c>
      <c r="H339" s="11">
        <v>0</v>
      </c>
      <c r="I339" s="11">
        <v>230714416</v>
      </c>
      <c r="J339" s="11">
        <v>153454798</v>
      </c>
      <c r="K339" s="11">
        <v>2813821619</v>
      </c>
      <c r="L339" s="11">
        <v>157208985</v>
      </c>
      <c r="M339" s="11">
        <v>0</v>
      </c>
      <c r="N339" s="11">
        <v>430758201</v>
      </c>
      <c r="O339" s="11">
        <v>626310724</v>
      </c>
      <c r="P339" s="11">
        <v>277035305</v>
      </c>
      <c r="Q339" s="11">
        <v>495854255</v>
      </c>
      <c r="R339" s="11">
        <v>664100270</v>
      </c>
      <c r="S339" s="11">
        <v>51151176</v>
      </c>
      <c r="T339" s="4">
        <v>0</v>
      </c>
      <c r="U339" s="11">
        <v>0</v>
      </c>
      <c r="V339" s="58">
        <v>0</v>
      </c>
      <c r="W339" s="58">
        <v>0</v>
      </c>
      <c r="X339" s="57">
        <v>0</v>
      </c>
      <c r="Y339" s="57">
        <v>1.7854587161733774E-2</v>
      </c>
      <c r="Z339" s="57">
        <v>0</v>
      </c>
      <c r="AA339" s="57">
        <v>6.859226995947465E-2</v>
      </c>
      <c r="AB339" s="57">
        <v>0.13093051024603958</v>
      </c>
      <c r="AC339" s="57">
        <v>0</v>
      </c>
    </row>
    <row r="340" spans="2:29">
      <c r="B340" t="s">
        <v>1394</v>
      </c>
      <c r="C340">
        <v>17541</v>
      </c>
      <c r="D340" t="s">
        <v>47</v>
      </c>
      <c r="E340" t="s">
        <v>353</v>
      </c>
      <c r="F340" s="11">
        <v>0</v>
      </c>
      <c r="G340" s="11">
        <v>0</v>
      </c>
      <c r="H340" s="11">
        <v>0</v>
      </c>
      <c r="I340" s="11">
        <v>305370914</v>
      </c>
      <c r="J340" s="11">
        <v>233453748</v>
      </c>
      <c r="K340" s="11">
        <v>4901507668</v>
      </c>
      <c r="L340" s="11">
        <v>182991288</v>
      </c>
      <c r="M340" s="11">
        <v>186645237</v>
      </c>
      <c r="N340" s="11">
        <v>1033408559</v>
      </c>
      <c r="O340" s="11">
        <v>763033621</v>
      </c>
      <c r="P340" s="11">
        <v>268628772</v>
      </c>
      <c r="Q340" s="11">
        <v>660047298</v>
      </c>
      <c r="R340" s="11">
        <v>686297004</v>
      </c>
      <c r="S340" s="11">
        <v>60916975.701441057</v>
      </c>
      <c r="T340" s="4">
        <v>0</v>
      </c>
      <c r="U340" s="11">
        <v>0</v>
      </c>
      <c r="V340" s="58">
        <v>0</v>
      </c>
      <c r="W340" s="58">
        <v>8.3335012235220551E-2</v>
      </c>
      <c r="X340" s="57">
        <v>0</v>
      </c>
      <c r="Y340" s="57">
        <v>0</v>
      </c>
      <c r="Z340" s="57">
        <v>4.6741906365625328E-2</v>
      </c>
      <c r="AA340" s="57">
        <v>0</v>
      </c>
      <c r="AB340" s="57">
        <v>0</v>
      </c>
      <c r="AC340" s="57">
        <v>0</v>
      </c>
    </row>
    <row r="341" spans="2:29">
      <c r="B341" t="s">
        <v>1395</v>
      </c>
      <c r="C341">
        <v>17614</v>
      </c>
      <c r="D341" t="s">
        <v>47</v>
      </c>
      <c r="E341" t="s">
        <v>354</v>
      </c>
      <c r="F341" s="11">
        <v>0</v>
      </c>
      <c r="G341" s="11">
        <v>0</v>
      </c>
      <c r="H341" s="11">
        <v>0</v>
      </c>
      <c r="I341" s="11">
        <v>726876615</v>
      </c>
      <c r="J341" s="11">
        <v>589096056</v>
      </c>
      <c r="K341" s="11">
        <v>13937655710</v>
      </c>
      <c r="L341" s="11">
        <v>399314431</v>
      </c>
      <c r="M341" s="11">
        <v>0</v>
      </c>
      <c r="N341" s="11">
        <v>2008436646</v>
      </c>
      <c r="O341" s="11">
        <v>0</v>
      </c>
      <c r="P341" s="11">
        <v>0</v>
      </c>
      <c r="Q341" s="11">
        <v>1652886288</v>
      </c>
      <c r="R341" s="11">
        <v>717522410</v>
      </c>
      <c r="S341" s="11">
        <v>157300743.24199501</v>
      </c>
      <c r="T341" s="4">
        <v>0</v>
      </c>
      <c r="U341" s="11">
        <v>5788753891</v>
      </c>
      <c r="V341" s="58">
        <v>0</v>
      </c>
      <c r="W341" s="58">
        <v>1.4653949244227419E-2</v>
      </c>
      <c r="X341" s="57">
        <v>0</v>
      </c>
      <c r="Y341" s="57">
        <v>0</v>
      </c>
      <c r="Z341" s="57">
        <v>0</v>
      </c>
      <c r="AA341" s="57">
        <v>0</v>
      </c>
      <c r="AB341" s="57">
        <v>0</v>
      </c>
      <c r="AC341" s="57">
        <v>0.21002402674092197</v>
      </c>
    </row>
    <row r="342" spans="2:29">
      <c r="B342" t="s">
        <v>1396</v>
      </c>
      <c r="C342">
        <v>17616</v>
      </c>
      <c r="D342" t="s">
        <v>47</v>
      </c>
      <c r="E342" t="s">
        <v>355</v>
      </c>
      <c r="F342" s="11">
        <v>0</v>
      </c>
      <c r="G342" s="11">
        <v>0</v>
      </c>
      <c r="H342" s="11">
        <v>0</v>
      </c>
      <c r="I342" s="11">
        <v>148003210</v>
      </c>
      <c r="J342" s="11">
        <v>121200212</v>
      </c>
      <c r="K342" s="11">
        <v>2918983527</v>
      </c>
      <c r="L342" s="11">
        <v>123423561</v>
      </c>
      <c r="M342" s="11">
        <v>0</v>
      </c>
      <c r="N342" s="11">
        <v>556726260</v>
      </c>
      <c r="O342" s="11">
        <v>418291122</v>
      </c>
      <c r="P342" s="11">
        <v>322389357</v>
      </c>
      <c r="Q342" s="11">
        <v>332387665</v>
      </c>
      <c r="R342" s="11">
        <v>734947635</v>
      </c>
      <c r="S342" s="11">
        <v>34616992.780074917</v>
      </c>
      <c r="T342" s="4">
        <v>0</v>
      </c>
      <c r="U342" s="11">
        <v>30024708</v>
      </c>
      <c r="V342" s="58">
        <v>0</v>
      </c>
      <c r="W342" s="58">
        <v>0</v>
      </c>
      <c r="X342" s="57">
        <v>0</v>
      </c>
      <c r="Y342" s="57">
        <v>0</v>
      </c>
      <c r="Z342" s="57">
        <v>0</v>
      </c>
      <c r="AA342" s="57">
        <v>0</v>
      </c>
      <c r="AB342" s="57">
        <v>0</v>
      </c>
      <c r="AC342" s="57">
        <v>0</v>
      </c>
    </row>
    <row r="343" spans="2:29">
      <c r="B343" t="s">
        <v>1397</v>
      </c>
      <c r="C343">
        <v>17653</v>
      </c>
      <c r="D343" t="s">
        <v>47</v>
      </c>
      <c r="E343" t="s">
        <v>356</v>
      </c>
      <c r="F343" s="11">
        <v>0</v>
      </c>
      <c r="G343" s="11">
        <v>0</v>
      </c>
      <c r="H343" s="11">
        <v>0</v>
      </c>
      <c r="I343" s="11">
        <v>221277830</v>
      </c>
      <c r="J343" s="11">
        <v>170609304</v>
      </c>
      <c r="K343" s="11">
        <v>3762130234</v>
      </c>
      <c r="L343" s="11">
        <v>174902232</v>
      </c>
      <c r="M343" s="11">
        <v>0</v>
      </c>
      <c r="N343" s="11">
        <v>749562808</v>
      </c>
      <c r="O343" s="11">
        <v>766007076</v>
      </c>
      <c r="P343" s="11">
        <v>283981141</v>
      </c>
      <c r="Q343" s="11">
        <v>609252413</v>
      </c>
      <c r="R343" s="11">
        <v>643624258</v>
      </c>
      <c r="S343" s="11">
        <v>42716904.256179377</v>
      </c>
      <c r="T343" s="4">
        <v>0</v>
      </c>
      <c r="U343" s="11">
        <v>0</v>
      </c>
      <c r="V343" s="58">
        <v>0</v>
      </c>
      <c r="W343" s="58">
        <v>0</v>
      </c>
      <c r="X343" s="57">
        <v>0</v>
      </c>
      <c r="Y343" s="57">
        <v>0</v>
      </c>
      <c r="Z343" s="57">
        <v>0</v>
      </c>
      <c r="AA343" s="57">
        <v>0</v>
      </c>
      <c r="AB343" s="57">
        <v>0</v>
      </c>
      <c r="AC343" s="57">
        <v>0</v>
      </c>
    </row>
    <row r="344" spans="2:29">
      <c r="B344" t="s">
        <v>1398</v>
      </c>
      <c r="C344">
        <v>17662</v>
      </c>
      <c r="D344" t="s">
        <v>47</v>
      </c>
      <c r="E344" t="s">
        <v>357</v>
      </c>
      <c r="F344" s="11">
        <v>0</v>
      </c>
      <c r="G344" s="11">
        <v>0</v>
      </c>
      <c r="H344" s="11">
        <v>0</v>
      </c>
      <c r="I344" s="11">
        <v>332447629</v>
      </c>
      <c r="J344" s="11">
        <v>267639740</v>
      </c>
      <c r="K344" s="11">
        <v>5795383887</v>
      </c>
      <c r="L344" s="11">
        <v>304840859</v>
      </c>
      <c r="M344" s="11">
        <v>0</v>
      </c>
      <c r="N344" s="11">
        <v>1083489525</v>
      </c>
      <c r="O344" s="11">
        <v>771228723</v>
      </c>
      <c r="P344" s="11">
        <v>340064981</v>
      </c>
      <c r="Q344" s="11">
        <v>646416377</v>
      </c>
      <c r="R344" s="11">
        <v>889179935</v>
      </c>
      <c r="S344" s="11">
        <v>81471009.600000009</v>
      </c>
      <c r="T344" s="4">
        <v>0</v>
      </c>
      <c r="U344" s="11">
        <v>0</v>
      </c>
      <c r="V344" s="58">
        <v>0.11477475319045108</v>
      </c>
      <c r="W344" s="58">
        <v>7.7155803302716153E-2</v>
      </c>
      <c r="X344" s="57">
        <v>0</v>
      </c>
      <c r="Y344" s="57">
        <v>0</v>
      </c>
      <c r="Z344" s="57">
        <v>1.6185969867530136E-2</v>
      </c>
      <c r="AA344" s="57">
        <v>0</v>
      </c>
      <c r="AB344" s="57">
        <v>1.5604232545831499E-2</v>
      </c>
      <c r="AC344" s="57">
        <v>0</v>
      </c>
    </row>
    <row r="345" spans="2:29">
      <c r="B345" t="s">
        <v>1399</v>
      </c>
      <c r="C345">
        <v>17665</v>
      </c>
      <c r="D345" t="s">
        <v>47</v>
      </c>
      <c r="E345" t="s">
        <v>358</v>
      </c>
      <c r="F345" s="11">
        <v>0</v>
      </c>
      <c r="G345" s="11">
        <v>0</v>
      </c>
      <c r="H345" s="11">
        <v>0</v>
      </c>
      <c r="I345" s="11">
        <v>78306723</v>
      </c>
      <c r="J345" s="11">
        <v>61925264</v>
      </c>
      <c r="K345" s="11">
        <v>1256018283</v>
      </c>
      <c r="L345" s="11">
        <v>97087424</v>
      </c>
      <c r="M345" s="11">
        <v>0</v>
      </c>
      <c r="N345" s="11">
        <v>473588882</v>
      </c>
      <c r="O345" s="11">
        <v>233956526</v>
      </c>
      <c r="P345" s="11">
        <v>376939534</v>
      </c>
      <c r="Q345" s="11">
        <v>190256592</v>
      </c>
      <c r="R345" s="11">
        <v>854597270</v>
      </c>
      <c r="S345" s="11">
        <v>18737620.338672526</v>
      </c>
      <c r="T345" s="4">
        <v>0</v>
      </c>
      <c r="U345" s="11">
        <v>29765483</v>
      </c>
      <c r="V345" s="58">
        <v>0</v>
      </c>
      <c r="W345" s="58">
        <v>8.7289197535212346E-2</v>
      </c>
      <c r="X345" s="57">
        <v>0.145877567869169</v>
      </c>
      <c r="Y345" s="57">
        <v>0</v>
      </c>
      <c r="Z345" s="57">
        <v>0.17704547656356631</v>
      </c>
      <c r="AA345" s="57">
        <v>0</v>
      </c>
      <c r="AB345" s="57">
        <v>0</v>
      </c>
      <c r="AC345" s="57">
        <v>0</v>
      </c>
    </row>
    <row r="346" spans="2:29">
      <c r="B346" t="s">
        <v>1400</v>
      </c>
      <c r="C346">
        <v>17777</v>
      </c>
      <c r="D346" t="s">
        <v>47</v>
      </c>
      <c r="E346" t="s">
        <v>359</v>
      </c>
      <c r="F346" s="11">
        <v>0</v>
      </c>
      <c r="G346" s="11">
        <v>0</v>
      </c>
      <c r="H346" s="11">
        <v>0</v>
      </c>
      <c r="I346" s="11">
        <v>404744585</v>
      </c>
      <c r="J346" s="11">
        <v>328909976</v>
      </c>
      <c r="K346" s="11">
        <v>6961792375</v>
      </c>
      <c r="L346" s="11">
        <v>314653787</v>
      </c>
      <c r="M346" s="11">
        <v>0</v>
      </c>
      <c r="N346" s="11">
        <v>925303292</v>
      </c>
      <c r="O346" s="11">
        <v>0</v>
      </c>
      <c r="P346" s="11">
        <v>0</v>
      </c>
      <c r="Q346" s="11">
        <v>924639247</v>
      </c>
      <c r="R346" s="11">
        <v>714108421</v>
      </c>
      <c r="S346" s="11">
        <v>83822590.459328845</v>
      </c>
      <c r="T346" s="4">
        <v>0</v>
      </c>
      <c r="U346" s="11">
        <v>1364274698</v>
      </c>
      <c r="V346" s="58">
        <v>0</v>
      </c>
      <c r="W346" s="58">
        <v>0</v>
      </c>
      <c r="X346" s="57">
        <v>0</v>
      </c>
      <c r="Y346" s="57">
        <v>0</v>
      </c>
      <c r="Z346" s="57">
        <v>0</v>
      </c>
      <c r="AA346" s="57">
        <v>0</v>
      </c>
      <c r="AB346" s="57">
        <v>0</v>
      </c>
      <c r="AC346" s="57">
        <v>0.26429269085513746</v>
      </c>
    </row>
    <row r="347" spans="2:29">
      <c r="B347" t="s">
        <v>1401</v>
      </c>
      <c r="C347">
        <v>17867</v>
      </c>
      <c r="D347" t="s">
        <v>47</v>
      </c>
      <c r="E347" t="s">
        <v>360</v>
      </c>
      <c r="F347" s="11">
        <v>0</v>
      </c>
      <c r="G347" s="11">
        <v>0</v>
      </c>
      <c r="H347" s="11">
        <v>0</v>
      </c>
      <c r="I347" s="11">
        <v>167440615</v>
      </c>
      <c r="J347" s="11">
        <v>132233978</v>
      </c>
      <c r="K347" s="11">
        <v>2005482023</v>
      </c>
      <c r="L347" s="11">
        <v>155351379</v>
      </c>
      <c r="M347" s="11">
        <v>0</v>
      </c>
      <c r="N347" s="11">
        <v>511707768</v>
      </c>
      <c r="O347" s="11">
        <v>408656330</v>
      </c>
      <c r="P347" s="11">
        <v>382279551</v>
      </c>
      <c r="Q347" s="11">
        <v>325107234</v>
      </c>
      <c r="R347" s="11">
        <v>875691023</v>
      </c>
      <c r="S347" s="11">
        <v>37921520.258561924</v>
      </c>
      <c r="T347" s="4">
        <v>0</v>
      </c>
      <c r="U347" s="11">
        <v>0</v>
      </c>
      <c r="V347" s="58">
        <v>0</v>
      </c>
      <c r="W347" s="58">
        <v>0</v>
      </c>
      <c r="X347" s="57">
        <v>0</v>
      </c>
      <c r="Y347" s="57">
        <v>0</v>
      </c>
      <c r="Z347" s="57">
        <v>0</v>
      </c>
      <c r="AA347" s="57">
        <v>0</v>
      </c>
      <c r="AB347" s="57">
        <v>0</v>
      </c>
      <c r="AC347" s="57">
        <v>0</v>
      </c>
    </row>
    <row r="348" spans="2:29">
      <c r="B348" t="s">
        <v>1402</v>
      </c>
      <c r="C348">
        <v>17873</v>
      </c>
      <c r="D348" t="s">
        <v>47</v>
      </c>
      <c r="E348" t="s">
        <v>361</v>
      </c>
      <c r="F348" s="11">
        <v>0</v>
      </c>
      <c r="G348" s="11">
        <v>0</v>
      </c>
      <c r="H348" s="11">
        <v>0</v>
      </c>
      <c r="I348" s="11">
        <v>550820079</v>
      </c>
      <c r="J348" s="11">
        <v>435307416</v>
      </c>
      <c r="K348" s="11">
        <v>4801529798</v>
      </c>
      <c r="L348" s="11">
        <v>459445421</v>
      </c>
      <c r="M348" s="11">
        <v>0</v>
      </c>
      <c r="N348" s="11">
        <v>1455431780</v>
      </c>
      <c r="O348" s="11">
        <v>0</v>
      </c>
      <c r="P348" s="11">
        <v>0</v>
      </c>
      <c r="Q348" s="11">
        <v>2122215321</v>
      </c>
      <c r="R348" s="11">
        <v>430094950</v>
      </c>
      <c r="S348" s="11">
        <v>91749670.816507652</v>
      </c>
      <c r="T348" s="4">
        <v>0</v>
      </c>
      <c r="U348" s="11">
        <v>0</v>
      </c>
      <c r="V348" s="58">
        <v>0</v>
      </c>
      <c r="W348" s="58">
        <v>0</v>
      </c>
      <c r="X348" s="57">
        <v>0</v>
      </c>
      <c r="Y348" s="57">
        <v>0</v>
      </c>
      <c r="Z348" s="57">
        <v>0</v>
      </c>
      <c r="AA348" s="57">
        <v>0</v>
      </c>
      <c r="AB348" s="57">
        <v>0</v>
      </c>
      <c r="AC348" s="57">
        <v>0</v>
      </c>
    </row>
    <row r="349" spans="2:29">
      <c r="B349" t="s">
        <v>1403</v>
      </c>
      <c r="C349">
        <v>17877</v>
      </c>
      <c r="D349" t="s">
        <v>47</v>
      </c>
      <c r="E349" t="s">
        <v>362</v>
      </c>
      <c r="F349" s="11">
        <v>0</v>
      </c>
      <c r="G349" s="11">
        <v>0</v>
      </c>
      <c r="H349" s="11">
        <v>0</v>
      </c>
      <c r="I349" s="11">
        <v>153493403</v>
      </c>
      <c r="J349" s="11">
        <v>118153022</v>
      </c>
      <c r="K349" s="11">
        <v>2400209466</v>
      </c>
      <c r="L349" s="11">
        <v>132349308</v>
      </c>
      <c r="M349" s="11">
        <v>0</v>
      </c>
      <c r="N349" s="11">
        <v>376751479</v>
      </c>
      <c r="O349" s="11">
        <v>510092976</v>
      </c>
      <c r="P349" s="11">
        <v>247382631</v>
      </c>
      <c r="Q349" s="11">
        <v>404835962</v>
      </c>
      <c r="R349" s="11">
        <v>568323681</v>
      </c>
      <c r="S349" s="11">
        <v>34514577</v>
      </c>
      <c r="T349" s="4">
        <v>0</v>
      </c>
      <c r="U349" s="11">
        <v>0</v>
      </c>
      <c r="V349" s="58">
        <v>0</v>
      </c>
      <c r="W349" s="58">
        <v>0</v>
      </c>
      <c r="X349" s="57">
        <v>0</v>
      </c>
      <c r="Y349" s="57">
        <v>0</v>
      </c>
      <c r="Z349" s="57">
        <v>0</v>
      </c>
      <c r="AA349" s="57">
        <v>0</v>
      </c>
      <c r="AB349" s="57">
        <v>7.0272162032279942E-2</v>
      </c>
      <c r="AC349" s="57">
        <v>0</v>
      </c>
    </row>
    <row r="350" spans="2:29">
      <c r="B350" t="s">
        <v>1404</v>
      </c>
      <c r="C350">
        <v>18001</v>
      </c>
      <c r="D350" t="s">
        <v>363</v>
      </c>
      <c r="E350" t="s">
        <v>364</v>
      </c>
      <c r="F350" s="11">
        <v>103870875575</v>
      </c>
      <c r="G350" s="11">
        <v>0</v>
      </c>
      <c r="H350" s="11">
        <v>666240795</v>
      </c>
      <c r="I350" s="11">
        <v>2335628534</v>
      </c>
      <c r="J350" s="11">
        <v>2188534496</v>
      </c>
      <c r="K350" s="11">
        <v>43250797023</v>
      </c>
      <c r="L350" s="11">
        <v>2386928696</v>
      </c>
      <c r="M350" s="11">
        <v>0</v>
      </c>
      <c r="N350" s="11">
        <v>6224732874</v>
      </c>
      <c r="O350" s="11">
        <v>0</v>
      </c>
      <c r="P350" s="11">
        <v>0</v>
      </c>
      <c r="Q350" s="11">
        <v>5468174109</v>
      </c>
      <c r="R350" s="11">
        <v>905762086</v>
      </c>
      <c r="S350" s="11">
        <v>711057903.11630309</v>
      </c>
      <c r="T350" s="4">
        <v>0</v>
      </c>
      <c r="U350" s="11">
        <v>52823789</v>
      </c>
      <c r="V350" s="58">
        <v>0.44682757789577904</v>
      </c>
      <c r="W350" s="58">
        <v>0</v>
      </c>
      <c r="X350" s="57">
        <v>0</v>
      </c>
      <c r="Y350" s="57">
        <v>0</v>
      </c>
      <c r="Z350" s="57">
        <v>0</v>
      </c>
      <c r="AA350" s="57">
        <v>0</v>
      </c>
      <c r="AB350" s="57">
        <v>0</v>
      </c>
      <c r="AC350" s="57">
        <v>0.10402175050335749</v>
      </c>
    </row>
    <row r="351" spans="2:29">
      <c r="B351" t="s">
        <v>1405</v>
      </c>
      <c r="C351">
        <v>18029</v>
      </c>
      <c r="D351" t="s">
        <v>363</v>
      </c>
      <c r="E351" t="s">
        <v>365</v>
      </c>
      <c r="F351" s="11">
        <v>0</v>
      </c>
      <c r="G351" s="11">
        <v>0</v>
      </c>
      <c r="H351" s="11">
        <v>0</v>
      </c>
      <c r="I351" s="11">
        <v>83366820</v>
      </c>
      <c r="J351" s="11">
        <v>70767279</v>
      </c>
      <c r="K351" s="11">
        <v>1498557191</v>
      </c>
      <c r="L351" s="11">
        <v>124585711</v>
      </c>
      <c r="M351" s="11">
        <v>0</v>
      </c>
      <c r="N351" s="11">
        <v>510929595</v>
      </c>
      <c r="O351" s="11">
        <v>198183640</v>
      </c>
      <c r="P351" s="11">
        <v>545073311</v>
      </c>
      <c r="Q351" s="11">
        <v>161165599</v>
      </c>
      <c r="R351" s="11">
        <v>1233850002</v>
      </c>
      <c r="S351" s="11">
        <v>28168905.729650375</v>
      </c>
      <c r="T351" s="4">
        <v>0</v>
      </c>
      <c r="U351" s="11">
        <v>21630817</v>
      </c>
      <c r="V351" s="58">
        <v>0</v>
      </c>
      <c r="W351" s="58">
        <v>0.10565877803996351</v>
      </c>
      <c r="X351" s="57">
        <v>9.6642775357239377E-2</v>
      </c>
      <c r="Y351" s="57">
        <v>0</v>
      </c>
      <c r="Z351" s="57">
        <v>0.1296073115454372</v>
      </c>
      <c r="AA351" s="57">
        <v>0</v>
      </c>
      <c r="AB351" s="57">
        <v>0</v>
      </c>
      <c r="AC351" s="57">
        <v>0</v>
      </c>
    </row>
    <row r="352" spans="2:29">
      <c r="B352" t="s">
        <v>1406</v>
      </c>
      <c r="C352">
        <v>18094</v>
      </c>
      <c r="D352" t="s">
        <v>363</v>
      </c>
      <c r="E352" t="s">
        <v>366</v>
      </c>
      <c r="F352" s="11">
        <v>0</v>
      </c>
      <c r="G352" s="11">
        <v>0</v>
      </c>
      <c r="H352" s="11">
        <v>0</v>
      </c>
      <c r="I352" s="11">
        <v>189782282</v>
      </c>
      <c r="J352" s="11">
        <v>199944676</v>
      </c>
      <c r="K352" s="11">
        <v>3089686484</v>
      </c>
      <c r="L352" s="11">
        <v>200125605</v>
      </c>
      <c r="M352" s="11">
        <v>0</v>
      </c>
      <c r="N352" s="11">
        <v>791500516</v>
      </c>
      <c r="O352" s="11">
        <v>445565422</v>
      </c>
      <c r="P352" s="11">
        <v>775568553</v>
      </c>
      <c r="Q352" s="11">
        <v>353253762</v>
      </c>
      <c r="R352" s="11">
        <v>1752926881</v>
      </c>
      <c r="S352" s="11">
        <v>90373822.309990555</v>
      </c>
      <c r="T352" s="4">
        <v>0</v>
      </c>
      <c r="U352" s="11">
        <v>58955602</v>
      </c>
      <c r="V352" s="58">
        <v>0</v>
      </c>
      <c r="W352" s="58">
        <v>0</v>
      </c>
      <c r="X352" s="57">
        <v>0</v>
      </c>
      <c r="Y352" s="57">
        <v>0</v>
      </c>
      <c r="Z352" s="57">
        <v>0</v>
      </c>
      <c r="AA352" s="57">
        <v>0</v>
      </c>
      <c r="AB352" s="57">
        <v>0</v>
      </c>
      <c r="AC352" s="57">
        <v>0.19093824196723494</v>
      </c>
    </row>
    <row r="353" spans="2:29">
      <c r="B353" t="s">
        <v>1407</v>
      </c>
      <c r="C353">
        <v>18150</v>
      </c>
      <c r="D353" t="s">
        <v>363</v>
      </c>
      <c r="E353" t="s">
        <v>367</v>
      </c>
      <c r="F353" s="11">
        <v>0</v>
      </c>
      <c r="G353" s="11">
        <v>0</v>
      </c>
      <c r="H353" s="11">
        <v>0</v>
      </c>
      <c r="I353" s="11">
        <v>676924838</v>
      </c>
      <c r="J353" s="11">
        <v>801781728</v>
      </c>
      <c r="K353" s="11">
        <v>10679858289</v>
      </c>
      <c r="L353" s="11">
        <v>1061637085</v>
      </c>
      <c r="M353" s="11">
        <v>0</v>
      </c>
      <c r="N353" s="11">
        <v>2086156234</v>
      </c>
      <c r="O353" s="11">
        <v>0</v>
      </c>
      <c r="P353" s="11">
        <v>0</v>
      </c>
      <c r="Q353" s="11">
        <v>987689112</v>
      </c>
      <c r="R353" s="11">
        <v>2301337486</v>
      </c>
      <c r="S353" s="11">
        <v>417815818.45944059</v>
      </c>
      <c r="T353" s="4">
        <v>0</v>
      </c>
      <c r="U353" s="11">
        <v>0</v>
      </c>
      <c r="V353" s="58">
        <v>0.51645858356494267</v>
      </c>
      <c r="W353" s="58">
        <v>2.6162133891005548E-2</v>
      </c>
      <c r="X353" s="57">
        <v>0</v>
      </c>
      <c r="Y353" s="57">
        <v>0</v>
      </c>
      <c r="Z353" s="57">
        <v>0</v>
      </c>
      <c r="AA353" s="57">
        <v>0</v>
      </c>
      <c r="AB353" s="57">
        <v>0</v>
      </c>
      <c r="AC353" s="57">
        <v>0</v>
      </c>
    </row>
    <row r="354" spans="2:29">
      <c r="B354" t="s">
        <v>1408</v>
      </c>
      <c r="C354">
        <v>18205</v>
      </c>
      <c r="D354" t="s">
        <v>363</v>
      </c>
      <c r="E354" t="s">
        <v>368</v>
      </c>
      <c r="F354" s="11">
        <v>0</v>
      </c>
      <c r="G354" s="11">
        <v>0</v>
      </c>
      <c r="H354" s="11">
        <v>0</v>
      </c>
      <c r="I354" s="11">
        <v>182595628</v>
      </c>
      <c r="J354" s="11">
        <v>165360852</v>
      </c>
      <c r="K354" s="11">
        <v>3241875020</v>
      </c>
      <c r="L354" s="11">
        <v>175044245</v>
      </c>
      <c r="M354" s="11">
        <v>0</v>
      </c>
      <c r="N354" s="11">
        <v>810926732</v>
      </c>
      <c r="O354" s="11">
        <v>366048140</v>
      </c>
      <c r="P354" s="11">
        <v>628722733</v>
      </c>
      <c r="Q354" s="11">
        <v>297675268</v>
      </c>
      <c r="R354" s="11">
        <v>1428751512</v>
      </c>
      <c r="S354" s="11">
        <v>64521434.849730738</v>
      </c>
      <c r="T354" s="4">
        <v>0</v>
      </c>
      <c r="U354" s="11">
        <v>4067333</v>
      </c>
      <c r="V354" s="58">
        <v>9.6563540742497636E-2</v>
      </c>
      <c r="W354" s="58">
        <v>0.16827638328276071</v>
      </c>
      <c r="X354" s="57">
        <v>0.13522831450529976</v>
      </c>
      <c r="Y354" s="57">
        <v>0</v>
      </c>
      <c r="Z354" s="57">
        <v>0.16678482674617093</v>
      </c>
      <c r="AA354" s="57">
        <v>0</v>
      </c>
      <c r="AB354" s="57">
        <v>0</v>
      </c>
      <c r="AC354" s="57">
        <v>0</v>
      </c>
    </row>
    <row r="355" spans="2:29">
      <c r="B355" t="s">
        <v>1409</v>
      </c>
      <c r="C355">
        <v>18247</v>
      </c>
      <c r="D355" t="s">
        <v>363</v>
      </c>
      <c r="E355" t="s">
        <v>369</v>
      </c>
      <c r="F355" s="11">
        <v>0</v>
      </c>
      <c r="G355" s="11">
        <v>0</v>
      </c>
      <c r="H355" s="11">
        <v>0</v>
      </c>
      <c r="I355" s="11">
        <v>384914080</v>
      </c>
      <c r="J355" s="11">
        <v>358886088</v>
      </c>
      <c r="K355" s="11">
        <v>6304160161</v>
      </c>
      <c r="L355" s="11">
        <v>243091929</v>
      </c>
      <c r="M355" s="11">
        <v>0</v>
      </c>
      <c r="N355" s="11">
        <v>1067356663</v>
      </c>
      <c r="O355" s="11">
        <v>773862112</v>
      </c>
      <c r="P355" s="11">
        <v>569413109</v>
      </c>
      <c r="Q355" s="11">
        <v>611850556</v>
      </c>
      <c r="R355" s="11">
        <v>1296591381</v>
      </c>
      <c r="S355" s="11">
        <v>124263532.02639338</v>
      </c>
      <c r="T355" s="4">
        <v>0</v>
      </c>
      <c r="U355" s="11">
        <v>0</v>
      </c>
      <c r="V355" s="58">
        <v>0</v>
      </c>
      <c r="W355" s="58">
        <v>2.2551967858466452E-3</v>
      </c>
      <c r="X355" s="57">
        <v>0</v>
      </c>
      <c r="Y355" s="57">
        <v>0</v>
      </c>
      <c r="Z355" s="57">
        <v>0</v>
      </c>
      <c r="AA355" s="57">
        <v>0</v>
      </c>
      <c r="AB355" s="57">
        <v>0</v>
      </c>
      <c r="AC355" s="57">
        <v>0</v>
      </c>
    </row>
    <row r="356" spans="2:29">
      <c r="B356" t="s">
        <v>1410</v>
      </c>
      <c r="C356">
        <v>18256</v>
      </c>
      <c r="D356" t="s">
        <v>363</v>
      </c>
      <c r="E356" t="s">
        <v>370</v>
      </c>
      <c r="F356" s="11">
        <v>0</v>
      </c>
      <c r="G356" s="11">
        <v>0</v>
      </c>
      <c r="H356" s="11">
        <v>0</v>
      </c>
      <c r="I356" s="11">
        <v>263956590</v>
      </c>
      <c r="J356" s="11">
        <v>258948592</v>
      </c>
      <c r="K356" s="11">
        <v>4878549787</v>
      </c>
      <c r="L356" s="11">
        <v>339913586</v>
      </c>
      <c r="M356" s="11">
        <v>0</v>
      </c>
      <c r="N356" s="11">
        <v>1196607365</v>
      </c>
      <c r="O356" s="11">
        <v>741455831</v>
      </c>
      <c r="P356" s="11">
        <v>660699802</v>
      </c>
      <c r="Q356" s="11">
        <v>586097376</v>
      </c>
      <c r="R356" s="11">
        <v>1516597523</v>
      </c>
      <c r="S356" s="11">
        <v>101559319.66317967</v>
      </c>
      <c r="T356" s="4">
        <v>0</v>
      </c>
      <c r="U356" s="11">
        <v>0</v>
      </c>
      <c r="V356" s="58">
        <v>0.20847699547129106</v>
      </c>
      <c r="W356" s="58">
        <v>0</v>
      </c>
      <c r="X356" s="57">
        <v>0</v>
      </c>
      <c r="Y356" s="57">
        <v>0</v>
      </c>
      <c r="Z356" s="57">
        <v>0</v>
      </c>
      <c r="AA356" s="57">
        <v>0</v>
      </c>
      <c r="AB356" s="57">
        <v>0</v>
      </c>
      <c r="AC356" s="57">
        <v>0</v>
      </c>
    </row>
    <row r="357" spans="2:29">
      <c r="B357" t="s">
        <v>1411</v>
      </c>
      <c r="C357">
        <v>18410</v>
      </c>
      <c r="D357" t="s">
        <v>363</v>
      </c>
      <c r="E357" t="s">
        <v>371</v>
      </c>
      <c r="F357" s="11">
        <v>0</v>
      </c>
      <c r="G357" s="11">
        <v>0</v>
      </c>
      <c r="H357" s="11">
        <v>0</v>
      </c>
      <c r="I357" s="11">
        <v>311048384</v>
      </c>
      <c r="J357" s="11">
        <v>330692256</v>
      </c>
      <c r="K357" s="11">
        <v>4747837979</v>
      </c>
      <c r="L357" s="11">
        <v>300278421</v>
      </c>
      <c r="M357" s="11">
        <v>0</v>
      </c>
      <c r="N357" s="11">
        <v>1419473377</v>
      </c>
      <c r="O357" s="11">
        <v>749443511</v>
      </c>
      <c r="P357" s="11">
        <v>905446730</v>
      </c>
      <c r="Q357" s="11">
        <v>609457537</v>
      </c>
      <c r="R357" s="11">
        <v>2059051574</v>
      </c>
      <c r="S357" s="11">
        <v>154013767.12562743</v>
      </c>
      <c r="T357" s="4">
        <v>0</v>
      </c>
      <c r="U357" s="11">
        <v>9360283</v>
      </c>
      <c r="V357" s="58">
        <v>2.3513819672529364E-2</v>
      </c>
      <c r="W357" s="58">
        <v>0.14080636836034488</v>
      </c>
      <c r="X357" s="57">
        <v>0.20170977502799406</v>
      </c>
      <c r="Y357" s="57">
        <v>0</v>
      </c>
      <c r="Z357" s="57">
        <v>0.23084030380938583</v>
      </c>
      <c r="AA357" s="57">
        <v>0</v>
      </c>
      <c r="AB357" s="57">
        <v>0</v>
      </c>
      <c r="AC357" s="57">
        <v>0.11118659553348975</v>
      </c>
    </row>
    <row r="358" spans="2:29">
      <c r="B358" t="s">
        <v>1412</v>
      </c>
      <c r="C358">
        <v>18460</v>
      </c>
      <c r="D358" t="s">
        <v>363</v>
      </c>
      <c r="E358" t="s">
        <v>372</v>
      </c>
      <c r="F358" s="11">
        <v>0</v>
      </c>
      <c r="G358" s="11">
        <v>0</v>
      </c>
      <c r="H358" s="11">
        <v>0</v>
      </c>
      <c r="I358" s="11">
        <v>217114739</v>
      </c>
      <c r="J358" s="11">
        <v>260671600</v>
      </c>
      <c r="K358" s="11">
        <v>2614976744</v>
      </c>
      <c r="L358" s="11">
        <v>282413202</v>
      </c>
      <c r="M358" s="11">
        <v>0</v>
      </c>
      <c r="N358" s="11">
        <v>1200784258</v>
      </c>
      <c r="O358" s="11">
        <v>400686230</v>
      </c>
      <c r="P358" s="11">
        <v>1262559729</v>
      </c>
      <c r="Q358" s="11">
        <v>316348167</v>
      </c>
      <c r="R358" s="11">
        <v>2830863755</v>
      </c>
      <c r="S358" s="11">
        <v>135219985.56065878</v>
      </c>
      <c r="T358" s="4">
        <v>0</v>
      </c>
      <c r="U358" s="11">
        <v>292659363</v>
      </c>
      <c r="V358" s="58">
        <v>0</v>
      </c>
      <c r="W358" s="58">
        <v>0</v>
      </c>
      <c r="X358" s="57">
        <v>0</v>
      </c>
      <c r="Y358" s="57">
        <v>0</v>
      </c>
      <c r="Z358" s="57">
        <v>0</v>
      </c>
      <c r="AA358" s="57">
        <v>0</v>
      </c>
      <c r="AB358" s="57">
        <v>0</v>
      </c>
      <c r="AC358" s="57">
        <v>0</v>
      </c>
    </row>
    <row r="359" spans="2:29">
      <c r="B359" t="s">
        <v>1413</v>
      </c>
      <c r="C359">
        <v>18479</v>
      </c>
      <c r="D359" t="s">
        <v>363</v>
      </c>
      <c r="E359" t="s">
        <v>373</v>
      </c>
      <c r="F359" s="11">
        <v>0</v>
      </c>
      <c r="G359" s="11">
        <v>0</v>
      </c>
      <c r="H359" s="11">
        <v>0</v>
      </c>
      <c r="I359" s="11">
        <v>61327992</v>
      </c>
      <c r="J359" s="11">
        <v>63225529</v>
      </c>
      <c r="K359" s="11">
        <v>1233060402</v>
      </c>
      <c r="L359" s="11">
        <v>115238085</v>
      </c>
      <c r="M359" s="11">
        <v>0</v>
      </c>
      <c r="N359" s="11">
        <v>440244706</v>
      </c>
      <c r="O359" s="11">
        <v>149297143</v>
      </c>
      <c r="P359" s="11">
        <v>561604119</v>
      </c>
      <c r="Q359" s="11">
        <v>118375529</v>
      </c>
      <c r="R359" s="11">
        <v>1276835750</v>
      </c>
      <c r="S359" s="11">
        <v>22390346.036783405</v>
      </c>
      <c r="T359" s="4">
        <v>0</v>
      </c>
      <c r="U359" s="11">
        <v>0</v>
      </c>
      <c r="V359" s="58">
        <v>0</v>
      </c>
      <c r="W359" s="58">
        <v>0</v>
      </c>
      <c r="X359" s="57">
        <v>0</v>
      </c>
      <c r="Y359" s="57">
        <v>0</v>
      </c>
      <c r="Z359" s="57">
        <v>0</v>
      </c>
      <c r="AA359" s="57">
        <v>0</v>
      </c>
      <c r="AB359" s="57">
        <v>0</v>
      </c>
      <c r="AC359" s="57">
        <v>0</v>
      </c>
    </row>
    <row r="360" spans="2:29">
      <c r="B360" t="s">
        <v>1414</v>
      </c>
      <c r="C360">
        <v>18592</v>
      </c>
      <c r="D360" t="s">
        <v>363</v>
      </c>
      <c r="E360" t="s">
        <v>374</v>
      </c>
      <c r="F360" s="11">
        <v>0</v>
      </c>
      <c r="G360" s="11">
        <v>0</v>
      </c>
      <c r="H360" s="11">
        <v>0</v>
      </c>
      <c r="I360" s="11">
        <v>505097625</v>
      </c>
      <c r="J360" s="11">
        <v>580329248</v>
      </c>
      <c r="K360" s="11">
        <v>8641050310</v>
      </c>
      <c r="L360" s="11">
        <v>553652592</v>
      </c>
      <c r="M360" s="11">
        <v>0</v>
      </c>
      <c r="N360" s="11">
        <v>1911960346</v>
      </c>
      <c r="O360" s="11">
        <v>0</v>
      </c>
      <c r="P360" s="11">
        <v>0</v>
      </c>
      <c r="Q360" s="11">
        <v>844440590</v>
      </c>
      <c r="R360" s="11">
        <v>1950541875</v>
      </c>
      <c r="S360" s="11">
        <v>264754850.14324084</v>
      </c>
      <c r="T360" s="4">
        <v>0</v>
      </c>
      <c r="U360" s="11">
        <v>78843820</v>
      </c>
      <c r="V360" s="58">
        <v>0.35023174898713177</v>
      </c>
      <c r="W360" s="58">
        <v>7.1652873400836162E-2</v>
      </c>
      <c r="X360" s="57">
        <v>0</v>
      </c>
      <c r="Y360" s="57">
        <v>0</v>
      </c>
      <c r="Z360" s="57">
        <v>6.9528337097107089E-3</v>
      </c>
      <c r="AA360" s="57">
        <v>0</v>
      </c>
      <c r="AB360" s="57">
        <v>0</v>
      </c>
      <c r="AC360" s="57">
        <v>0</v>
      </c>
    </row>
    <row r="361" spans="2:29">
      <c r="B361" t="s">
        <v>1415</v>
      </c>
      <c r="C361">
        <v>18610</v>
      </c>
      <c r="D361" t="s">
        <v>363</v>
      </c>
      <c r="E361" t="s">
        <v>375</v>
      </c>
      <c r="F361" s="11">
        <v>0</v>
      </c>
      <c r="G361" s="11">
        <v>0</v>
      </c>
      <c r="H361" s="11">
        <v>0</v>
      </c>
      <c r="I361" s="11">
        <v>260562607</v>
      </c>
      <c r="J361" s="11">
        <v>258922460</v>
      </c>
      <c r="K361" s="11">
        <v>4197959692</v>
      </c>
      <c r="L361" s="11">
        <v>220459365</v>
      </c>
      <c r="M361" s="11">
        <v>0</v>
      </c>
      <c r="N361" s="11">
        <v>960866807</v>
      </c>
      <c r="O361" s="11">
        <v>526322375</v>
      </c>
      <c r="P361" s="11">
        <v>727578143</v>
      </c>
      <c r="Q361" s="11">
        <v>415924294</v>
      </c>
      <c r="R361" s="11">
        <v>1650917445</v>
      </c>
      <c r="S361" s="11">
        <v>115375484.93934545</v>
      </c>
      <c r="T361" s="4">
        <v>0</v>
      </c>
      <c r="U361" s="11">
        <v>158629698</v>
      </c>
      <c r="V361" s="58">
        <v>0</v>
      </c>
      <c r="W361" s="58">
        <v>1.2518215642224811E-2</v>
      </c>
      <c r="X361" s="57">
        <v>0</v>
      </c>
      <c r="Y361" s="57">
        <v>0</v>
      </c>
      <c r="Z361" s="57">
        <v>0</v>
      </c>
      <c r="AA361" s="57">
        <v>0</v>
      </c>
      <c r="AB361" s="57">
        <v>0</v>
      </c>
      <c r="AC361" s="57">
        <v>0.69231489049421246</v>
      </c>
    </row>
    <row r="362" spans="2:29">
      <c r="B362" t="s">
        <v>1416</v>
      </c>
      <c r="C362">
        <v>18753</v>
      </c>
      <c r="D362" t="s">
        <v>363</v>
      </c>
      <c r="E362" t="s">
        <v>376</v>
      </c>
      <c r="F362" s="11">
        <v>0</v>
      </c>
      <c r="G362" s="11">
        <v>0</v>
      </c>
      <c r="H362" s="11">
        <v>0</v>
      </c>
      <c r="I362" s="11">
        <v>1057864453</v>
      </c>
      <c r="J362" s="11">
        <v>1248983968</v>
      </c>
      <c r="K362" s="11">
        <v>17103991895</v>
      </c>
      <c r="L362" s="11">
        <v>1793189430</v>
      </c>
      <c r="M362" s="11">
        <v>0</v>
      </c>
      <c r="N362" s="11">
        <v>3149249527</v>
      </c>
      <c r="O362" s="11">
        <v>0</v>
      </c>
      <c r="P362" s="11">
        <v>0</v>
      </c>
      <c r="Q362" s="11">
        <v>1827871475</v>
      </c>
      <c r="R362" s="11">
        <v>1897897159</v>
      </c>
      <c r="S362" s="11">
        <v>542705715.78978527</v>
      </c>
      <c r="T362" s="4">
        <v>0</v>
      </c>
      <c r="U362" s="11">
        <v>91227826</v>
      </c>
      <c r="V362" s="58">
        <v>0.62235298540781347</v>
      </c>
      <c r="W362" s="58">
        <v>0</v>
      </c>
      <c r="X362" s="57">
        <v>0</v>
      </c>
      <c r="Y362" s="57">
        <v>0</v>
      </c>
      <c r="Z362" s="57">
        <v>8.1755219687970671E-2</v>
      </c>
      <c r="AA362" s="57">
        <v>0</v>
      </c>
      <c r="AB362" s="57">
        <v>0</v>
      </c>
      <c r="AC362" s="57">
        <v>0.51970498562576728</v>
      </c>
    </row>
    <row r="363" spans="2:29">
      <c r="B363" t="s">
        <v>1417</v>
      </c>
      <c r="C363">
        <v>18756</v>
      </c>
      <c r="D363" t="s">
        <v>363</v>
      </c>
      <c r="E363" t="s">
        <v>377</v>
      </c>
      <c r="F363" s="11">
        <v>0</v>
      </c>
      <c r="G363" s="11">
        <v>0</v>
      </c>
      <c r="H363" s="11">
        <v>0</v>
      </c>
      <c r="I363" s="11">
        <v>210411710</v>
      </c>
      <c r="J363" s="11">
        <v>286504600</v>
      </c>
      <c r="K363" s="11">
        <v>3073764082</v>
      </c>
      <c r="L363" s="11">
        <v>2253364339</v>
      </c>
      <c r="M363" s="11">
        <v>0</v>
      </c>
      <c r="N363" s="11">
        <v>1750507279</v>
      </c>
      <c r="O363" s="11">
        <v>445141574</v>
      </c>
      <c r="P363" s="11">
        <v>1122305866</v>
      </c>
      <c r="Q363" s="11">
        <v>640102054</v>
      </c>
      <c r="R363" s="11">
        <v>2876471508</v>
      </c>
      <c r="S363" s="11">
        <v>185847932.58703756</v>
      </c>
      <c r="T363" s="4">
        <v>0</v>
      </c>
      <c r="U363" s="11">
        <v>615101982</v>
      </c>
      <c r="V363" s="58">
        <v>0.5470621127875811</v>
      </c>
      <c r="W363" s="58">
        <v>0.28590423236411311</v>
      </c>
      <c r="X363" s="57">
        <v>0</v>
      </c>
      <c r="Y363" s="57">
        <v>0</v>
      </c>
      <c r="Z363" s="57">
        <v>0.4264744540251077</v>
      </c>
      <c r="AA363" s="57">
        <v>0</v>
      </c>
      <c r="AB363" s="57">
        <v>0</v>
      </c>
      <c r="AC363" s="57">
        <v>0.63120545106616155</v>
      </c>
    </row>
    <row r="364" spans="2:29">
      <c r="B364" t="s">
        <v>1418</v>
      </c>
      <c r="C364">
        <v>18785</v>
      </c>
      <c r="D364" t="s">
        <v>363</v>
      </c>
      <c r="E364" t="s">
        <v>378</v>
      </c>
      <c r="F364" s="11">
        <v>0</v>
      </c>
      <c r="G364" s="11">
        <v>0</v>
      </c>
      <c r="H364" s="11">
        <v>0</v>
      </c>
      <c r="I364" s="11">
        <v>125697367</v>
      </c>
      <c r="J364" s="11">
        <v>131670752</v>
      </c>
      <c r="K364" s="11">
        <v>2650894719</v>
      </c>
      <c r="L364" s="11">
        <v>163575970</v>
      </c>
      <c r="M364" s="11">
        <v>0</v>
      </c>
      <c r="N364" s="11">
        <v>732319908</v>
      </c>
      <c r="O364" s="11">
        <v>281314774</v>
      </c>
      <c r="P364" s="11">
        <v>753742852</v>
      </c>
      <c r="Q364" s="11">
        <v>228768956</v>
      </c>
      <c r="R364" s="11">
        <v>1712103899</v>
      </c>
      <c r="S364" s="11">
        <v>59015349.559589855</v>
      </c>
      <c r="T364" s="4">
        <v>0</v>
      </c>
      <c r="U364" s="11">
        <v>19820294</v>
      </c>
      <c r="V364" s="58">
        <v>0</v>
      </c>
      <c r="W364" s="58">
        <v>9.3830090221564619E-2</v>
      </c>
      <c r="X364" s="57">
        <v>8.1350714982356381E-2</v>
      </c>
      <c r="Y364" s="57">
        <v>0</v>
      </c>
      <c r="Z364" s="57">
        <v>0.11487328289420527</v>
      </c>
      <c r="AA364" s="57">
        <v>0</v>
      </c>
      <c r="AB364" s="57">
        <v>0</v>
      </c>
      <c r="AC364" s="57">
        <v>0</v>
      </c>
    </row>
    <row r="365" spans="2:29">
      <c r="B365" t="s">
        <v>1419</v>
      </c>
      <c r="C365">
        <v>18860</v>
      </c>
      <c r="D365" t="s">
        <v>363</v>
      </c>
      <c r="E365" t="s">
        <v>137</v>
      </c>
      <c r="F365" s="11">
        <v>0</v>
      </c>
      <c r="G365" s="11">
        <v>0</v>
      </c>
      <c r="H365" s="11">
        <v>0</v>
      </c>
      <c r="I365" s="11">
        <v>128726233</v>
      </c>
      <c r="J365" s="11">
        <v>128216074</v>
      </c>
      <c r="K365" s="11">
        <v>2232468817</v>
      </c>
      <c r="L365" s="11">
        <v>208249008</v>
      </c>
      <c r="M365" s="11">
        <v>0</v>
      </c>
      <c r="N365" s="11">
        <v>859433691</v>
      </c>
      <c r="O365" s="11">
        <v>364168600</v>
      </c>
      <c r="P365" s="11">
        <v>751774309</v>
      </c>
      <c r="Q365" s="11">
        <v>296146801</v>
      </c>
      <c r="R365" s="11">
        <v>1699912766</v>
      </c>
      <c r="S365" s="11">
        <v>55688892.107713461</v>
      </c>
      <c r="T365" s="4">
        <v>0</v>
      </c>
      <c r="U365" s="11">
        <v>0</v>
      </c>
      <c r="V365" s="58">
        <v>0</v>
      </c>
      <c r="W365" s="58">
        <v>0.13323469694344711</v>
      </c>
      <c r="X365" s="57">
        <v>0.21177856355545208</v>
      </c>
      <c r="Y365" s="57">
        <v>0</v>
      </c>
      <c r="Z365" s="57">
        <v>0.24054166973763799</v>
      </c>
      <c r="AA365" s="57">
        <v>0</v>
      </c>
      <c r="AB365" s="57">
        <v>0</v>
      </c>
      <c r="AC365" s="57">
        <v>0</v>
      </c>
    </row>
    <row r="366" spans="2:29">
      <c r="B366" t="s">
        <v>1420</v>
      </c>
      <c r="C366">
        <v>19001</v>
      </c>
      <c r="D366" t="s">
        <v>379</v>
      </c>
      <c r="E366" t="s">
        <v>380</v>
      </c>
      <c r="F366" s="11">
        <v>141642424221</v>
      </c>
      <c r="G366" s="11">
        <v>0</v>
      </c>
      <c r="H366" s="11">
        <v>653987581</v>
      </c>
      <c r="I366" s="11">
        <v>2518001208</v>
      </c>
      <c r="J366" s="11">
        <v>2489632640</v>
      </c>
      <c r="K366" s="11">
        <v>55098915242</v>
      </c>
      <c r="L366" s="11">
        <v>2149941600</v>
      </c>
      <c r="M366" s="11">
        <v>0</v>
      </c>
      <c r="N366" s="11">
        <v>7354694943</v>
      </c>
      <c r="O366" s="11">
        <v>0</v>
      </c>
      <c r="P366" s="11">
        <v>0</v>
      </c>
      <c r="Q366" s="11">
        <v>10235128245</v>
      </c>
      <c r="R366" s="11">
        <v>558933439</v>
      </c>
      <c r="S366" s="11">
        <v>653891834.35878193</v>
      </c>
      <c r="T366" s="4">
        <v>0</v>
      </c>
      <c r="U366" s="11">
        <v>451476297</v>
      </c>
      <c r="V366" s="58">
        <v>0</v>
      </c>
      <c r="W366" s="58">
        <v>0</v>
      </c>
      <c r="X366" s="57">
        <v>0</v>
      </c>
      <c r="Y366" s="57">
        <v>0</v>
      </c>
      <c r="Z366" s="57">
        <v>0</v>
      </c>
      <c r="AA366" s="57">
        <v>0</v>
      </c>
      <c r="AB366" s="57">
        <v>0</v>
      </c>
      <c r="AC366" s="57">
        <v>0.35585917813975515</v>
      </c>
    </row>
    <row r="367" spans="2:29">
      <c r="B367" t="s">
        <v>1421</v>
      </c>
      <c r="C367">
        <v>19022</v>
      </c>
      <c r="D367" t="s">
        <v>379</v>
      </c>
      <c r="E367" t="s">
        <v>381</v>
      </c>
      <c r="F367" s="11">
        <v>0</v>
      </c>
      <c r="G367" s="11">
        <v>0</v>
      </c>
      <c r="H367" s="11">
        <v>0</v>
      </c>
      <c r="I367" s="11">
        <v>231874880</v>
      </c>
      <c r="J367" s="11">
        <v>273992868</v>
      </c>
      <c r="K367" s="11">
        <v>5717623322</v>
      </c>
      <c r="L367" s="11">
        <v>247205831</v>
      </c>
      <c r="M367" s="11">
        <v>0</v>
      </c>
      <c r="N367" s="11">
        <v>1446028621</v>
      </c>
      <c r="O367" s="11">
        <v>729140550</v>
      </c>
      <c r="P367" s="11">
        <v>963829278</v>
      </c>
      <c r="Q367" s="11">
        <v>575971236</v>
      </c>
      <c r="R367" s="11">
        <v>2274332702</v>
      </c>
      <c r="S367" s="11">
        <v>139311063.90000001</v>
      </c>
      <c r="T367" s="4">
        <v>0</v>
      </c>
      <c r="U367" s="11">
        <v>684557958</v>
      </c>
      <c r="V367" s="58">
        <v>0</v>
      </c>
      <c r="W367" s="58">
        <v>0</v>
      </c>
      <c r="X367" s="57">
        <v>0</v>
      </c>
      <c r="Y367" s="57">
        <v>0</v>
      </c>
      <c r="Z367" s="57">
        <v>0</v>
      </c>
      <c r="AA367" s="57">
        <v>3.1752246686025977E-2</v>
      </c>
      <c r="AB367" s="57">
        <v>0.15218032670062767</v>
      </c>
      <c r="AC367" s="57">
        <v>2.0995154365001188E-2</v>
      </c>
    </row>
    <row r="368" spans="2:29">
      <c r="B368" t="s">
        <v>1422</v>
      </c>
      <c r="C368">
        <v>19050</v>
      </c>
      <c r="D368" t="s">
        <v>379</v>
      </c>
      <c r="E368" t="s">
        <v>35</v>
      </c>
      <c r="F368" s="11">
        <v>0</v>
      </c>
      <c r="G368" s="11">
        <v>0</v>
      </c>
      <c r="H368" s="11">
        <v>0</v>
      </c>
      <c r="I368" s="11">
        <v>457215541</v>
      </c>
      <c r="J368" s="11">
        <v>566849568</v>
      </c>
      <c r="K368" s="11">
        <v>9370888764</v>
      </c>
      <c r="L368" s="11">
        <v>291285524</v>
      </c>
      <c r="M368" s="11">
        <v>0</v>
      </c>
      <c r="N368" s="11">
        <v>1987277156</v>
      </c>
      <c r="O368" s="11">
        <v>0</v>
      </c>
      <c r="P368" s="11">
        <v>0</v>
      </c>
      <c r="Q368" s="11">
        <v>837967889</v>
      </c>
      <c r="R368" s="11">
        <v>2568793189</v>
      </c>
      <c r="S368" s="11">
        <v>309779746.19999999</v>
      </c>
      <c r="T368" s="4">
        <v>0</v>
      </c>
      <c r="U368" s="11">
        <v>0</v>
      </c>
      <c r="V368" s="58">
        <v>1.0551129200261165E-2</v>
      </c>
      <c r="W368" s="58">
        <v>0</v>
      </c>
      <c r="X368" s="57">
        <v>0</v>
      </c>
      <c r="Y368" s="57">
        <v>0</v>
      </c>
      <c r="Z368" s="57">
        <v>0</v>
      </c>
      <c r="AA368" s="57">
        <v>0.39270048492798304</v>
      </c>
      <c r="AB368" s="57">
        <v>0.33978942497617115</v>
      </c>
      <c r="AC368" s="57">
        <v>0</v>
      </c>
    </row>
    <row r="369" spans="2:29">
      <c r="B369" t="s">
        <v>1423</v>
      </c>
      <c r="C369">
        <v>19075</v>
      </c>
      <c r="D369" t="s">
        <v>379</v>
      </c>
      <c r="E369" t="s">
        <v>382</v>
      </c>
      <c r="F369" s="11">
        <v>0</v>
      </c>
      <c r="G369" s="11">
        <v>0</v>
      </c>
      <c r="H369" s="11">
        <v>0</v>
      </c>
      <c r="I369" s="11">
        <v>253572901</v>
      </c>
      <c r="J369" s="11">
        <v>336540468</v>
      </c>
      <c r="K369" s="11">
        <v>7467606342</v>
      </c>
      <c r="L369" s="11">
        <v>299066141</v>
      </c>
      <c r="M369" s="11">
        <v>0</v>
      </c>
      <c r="N369" s="11">
        <v>1288198017</v>
      </c>
      <c r="O369" s="11">
        <v>827559466</v>
      </c>
      <c r="P369" s="11">
        <v>506000731</v>
      </c>
      <c r="Q369" s="11">
        <v>681073988</v>
      </c>
      <c r="R369" s="11">
        <v>1595967538</v>
      </c>
      <c r="S369" s="11">
        <v>136710811.80000001</v>
      </c>
      <c r="T369" s="4">
        <v>0</v>
      </c>
      <c r="U369" s="11">
        <v>0</v>
      </c>
      <c r="V369" s="58">
        <v>0</v>
      </c>
      <c r="W369" s="58">
        <v>0</v>
      </c>
      <c r="X369" s="57">
        <v>0</v>
      </c>
      <c r="Y369" s="57">
        <v>0</v>
      </c>
      <c r="Z369" s="57">
        <v>0</v>
      </c>
      <c r="AA369" s="57">
        <v>0.15676668167921096</v>
      </c>
      <c r="AB369" s="57">
        <v>0.202089669128099</v>
      </c>
      <c r="AC369" s="57">
        <v>0</v>
      </c>
    </row>
    <row r="370" spans="2:29">
      <c r="B370" t="s">
        <v>1424</v>
      </c>
      <c r="C370">
        <v>19100</v>
      </c>
      <c r="D370" t="s">
        <v>379</v>
      </c>
      <c r="E370" t="s">
        <v>42</v>
      </c>
      <c r="F370" s="11">
        <v>0</v>
      </c>
      <c r="G370" s="11">
        <v>0</v>
      </c>
      <c r="H370" s="11">
        <v>0</v>
      </c>
      <c r="I370" s="11">
        <v>539588446</v>
      </c>
      <c r="J370" s="11">
        <v>545657480</v>
      </c>
      <c r="K370" s="11">
        <v>12790502220</v>
      </c>
      <c r="L370" s="11">
        <v>369950325</v>
      </c>
      <c r="M370" s="11">
        <v>0</v>
      </c>
      <c r="N370" s="11">
        <v>2045098915</v>
      </c>
      <c r="O370" s="11">
        <v>0</v>
      </c>
      <c r="P370" s="11">
        <v>0</v>
      </c>
      <c r="Q370" s="11">
        <v>1174315337</v>
      </c>
      <c r="R370" s="11">
        <v>1792090849</v>
      </c>
      <c r="S370" s="11">
        <v>238513757.40000001</v>
      </c>
      <c r="T370" s="4">
        <v>0</v>
      </c>
      <c r="U370" s="11">
        <v>334176048</v>
      </c>
      <c r="V370" s="58">
        <v>0</v>
      </c>
      <c r="W370" s="58">
        <v>0</v>
      </c>
      <c r="X370" s="57">
        <v>0</v>
      </c>
      <c r="Y370" s="57">
        <v>0</v>
      </c>
      <c r="Z370" s="57">
        <v>0</v>
      </c>
      <c r="AA370" s="57">
        <v>0</v>
      </c>
      <c r="AB370" s="57">
        <v>4.3970036041509515E-2</v>
      </c>
      <c r="AC370" s="57">
        <v>0.52421561344216983</v>
      </c>
    </row>
    <row r="371" spans="2:29">
      <c r="B371" t="s">
        <v>1425</v>
      </c>
      <c r="C371">
        <v>19110</v>
      </c>
      <c r="D371" t="s">
        <v>379</v>
      </c>
      <c r="E371" t="s">
        <v>383</v>
      </c>
      <c r="F371" s="11">
        <v>0</v>
      </c>
      <c r="G371" s="11">
        <v>0</v>
      </c>
      <c r="H371" s="11">
        <v>0</v>
      </c>
      <c r="I371" s="11">
        <v>499070277</v>
      </c>
      <c r="J371" s="11">
        <v>433215496</v>
      </c>
      <c r="K371" s="11">
        <v>8104132117</v>
      </c>
      <c r="L371" s="11">
        <v>416372628</v>
      </c>
      <c r="M371" s="11">
        <v>0</v>
      </c>
      <c r="N371" s="11">
        <v>1679348857</v>
      </c>
      <c r="O371" s="11">
        <v>0</v>
      </c>
      <c r="P371" s="11">
        <v>0</v>
      </c>
      <c r="Q371" s="11">
        <v>1011035357</v>
      </c>
      <c r="R371" s="11">
        <v>1487148832</v>
      </c>
      <c r="S371" s="11">
        <v>195604112.70000002</v>
      </c>
      <c r="T371" s="4">
        <v>0</v>
      </c>
      <c r="U371" s="11">
        <v>801998433</v>
      </c>
      <c r="V371" s="58">
        <v>0</v>
      </c>
      <c r="W371" s="58">
        <v>0</v>
      </c>
      <c r="X371" s="57">
        <v>0</v>
      </c>
      <c r="Y371" s="57">
        <v>0</v>
      </c>
      <c r="Z371" s="57">
        <v>0</v>
      </c>
      <c r="AA371" s="57">
        <v>0.32960599063967794</v>
      </c>
      <c r="AB371" s="57">
        <v>0.3207299989281181</v>
      </c>
      <c r="AC371" s="57">
        <v>0</v>
      </c>
    </row>
    <row r="372" spans="2:29">
      <c r="B372" t="s">
        <v>1426</v>
      </c>
      <c r="C372">
        <v>19130</v>
      </c>
      <c r="D372" t="s">
        <v>379</v>
      </c>
      <c r="E372" t="s">
        <v>384</v>
      </c>
      <c r="F372" s="11">
        <v>0</v>
      </c>
      <c r="G372" s="11">
        <v>0</v>
      </c>
      <c r="H372" s="11">
        <v>0</v>
      </c>
      <c r="I372" s="11">
        <v>617276738</v>
      </c>
      <c r="J372" s="11">
        <v>581691016</v>
      </c>
      <c r="K372" s="11">
        <v>12162493078</v>
      </c>
      <c r="L372" s="11">
        <v>375393127</v>
      </c>
      <c r="M372" s="11">
        <v>0</v>
      </c>
      <c r="N372" s="11">
        <v>2316285822</v>
      </c>
      <c r="O372" s="11">
        <v>0</v>
      </c>
      <c r="P372" s="11">
        <v>0</v>
      </c>
      <c r="Q372" s="11">
        <v>1347403758</v>
      </c>
      <c r="R372" s="11">
        <v>1637332350</v>
      </c>
      <c r="S372" s="11">
        <v>253667871.90000001</v>
      </c>
      <c r="T372" s="4">
        <v>0</v>
      </c>
      <c r="U372" s="11">
        <v>176682352</v>
      </c>
      <c r="V372" s="58">
        <v>0</v>
      </c>
      <c r="W372" s="58">
        <v>0</v>
      </c>
      <c r="X372" s="57">
        <v>0</v>
      </c>
      <c r="Y372" s="57">
        <v>0</v>
      </c>
      <c r="Z372" s="57">
        <v>0</v>
      </c>
      <c r="AA372" s="57">
        <v>6.6498760621201927E-2</v>
      </c>
      <c r="AB372" s="57">
        <v>0.10508905185607678</v>
      </c>
      <c r="AC372" s="57">
        <v>0</v>
      </c>
    </row>
    <row r="373" spans="2:29">
      <c r="B373" t="s">
        <v>1427</v>
      </c>
      <c r="C373">
        <v>19137</v>
      </c>
      <c r="D373" t="s">
        <v>379</v>
      </c>
      <c r="E373" t="s">
        <v>385</v>
      </c>
      <c r="F373" s="11">
        <v>0</v>
      </c>
      <c r="G373" s="11">
        <v>0</v>
      </c>
      <c r="H373" s="11">
        <v>0</v>
      </c>
      <c r="I373" s="11">
        <v>904309795</v>
      </c>
      <c r="J373" s="11">
        <v>831360112</v>
      </c>
      <c r="K373" s="11">
        <v>12854932403</v>
      </c>
      <c r="L373" s="11">
        <v>367503705</v>
      </c>
      <c r="M373" s="11">
        <v>0</v>
      </c>
      <c r="N373" s="11">
        <v>1890659404</v>
      </c>
      <c r="O373" s="11">
        <v>0</v>
      </c>
      <c r="P373" s="11">
        <v>0</v>
      </c>
      <c r="Q373" s="11">
        <v>1312260663</v>
      </c>
      <c r="R373" s="11">
        <v>1794943620</v>
      </c>
      <c r="S373" s="11">
        <v>383162197.5</v>
      </c>
      <c r="T373" s="4">
        <v>0</v>
      </c>
      <c r="U373" s="11">
        <v>4165123169</v>
      </c>
      <c r="V373" s="58">
        <v>0</v>
      </c>
      <c r="W373" s="58">
        <v>0</v>
      </c>
      <c r="X373" s="57">
        <v>0</v>
      </c>
      <c r="Y373" s="57">
        <v>0</v>
      </c>
      <c r="Z373" s="57">
        <v>0</v>
      </c>
      <c r="AA373" s="57">
        <v>0.17012350727762693</v>
      </c>
      <c r="AB373" s="57">
        <v>0.17120360911112198</v>
      </c>
      <c r="AC373" s="57">
        <v>0</v>
      </c>
    </row>
    <row r="374" spans="2:29">
      <c r="B374" t="s">
        <v>1428</v>
      </c>
      <c r="C374">
        <v>19142</v>
      </c>
      <c r="D374" t="s">
        <v>379</v>
      </c>
      <c r="E374" t="s">
        <v>386</v>
      </c>
      <c r="F374" s="11">
        <v>0</v>
      </c>
      <c r="G374" s="11">
        <v>0</v>
      </c>
      <c r="H374" s="11">
        <v>0</v>
      </c>
      <c r="I374" s="11">
        <v>540063273</v>
      </c>
      <c r="J374" s="11">
        <v>539750184</v>
      </c>
      <c r="K374" s="11">
        <v>6641863190</v>
      </c>
      <c r="L374" s="11">
        <v>391198189</v>
      </c>
      <c r="M374" s="11">
        <v>0</v>
      </c>
      <c r="N374" s="11">
        <v>1243972356</v>
      </c>
      <c r="O374" s="11">
        <v>0</v>
      </c>
      <c r="P374" s="11">
        <v>0</v>
      </c>
      <c r="Q374" s="11">
        <v>945769940</v>
      </c>
      <c r="R374" s="11">
        <v>1446880925</v>
      </c>
      <c r="S374" s="11">
        <v>198299472.78338557</v>
      </c>
      <c r="T374" s="4">
        <v>0</v>
      </c>
      <c r="U374" s="11">
        <v>1631222877</v>
      </c>
      <c r="V374" s="58">
        <v>0</v>
      </c>
      <c r="W374" s="58">
        <v>0</v>
      </c>
      <c r="X374" s="57">
        <v>0</v>
      </c>
      <c r="Y374" s="57">
        <v>0</v>
      </c>
      <c r="Z374" s="57">
        <v>0</v>
      </c>
      <c r="AA374" s="57">
        <v>0</v>
      </c>
      <c r="AB374" s="57">
        <v>0</v>
      </c>
      <c r="AC374" s="57">
        <v>0</v>
      </c>
    </row>
    <row r="375" spans="2:29">
      <c r="B375" t="s">
        <v>1429</v>
      </c>
      <c r="C375">
        <v>19212</v>
      </c>
      <c r="D375" t="s">
        <v>379</v>
      </c>
      <c r="E375" t="s">
        <v>387</v>
      </c>
      <c r="F375" s="11">
        <v>0</v>
      </c>
      <c r="G375" s="11">
        <v>0</v>
      </c>
      <c r="H375" s="11">
        <v>0</v>
      </c>
      <c r="I375" s="11">
        <v>417127351</v>
      </c>
      <c r="J375" s="11">
        <v>374019056</v>
      </c>
      <c r="K375" s="11">
        <v>8144863842</v>
      </c>
      <c r="L375" s="11">
        <v>305505610</v>
      </c>
      <c r="M375" s="11">
        <v>0</v>
      </c>
      <c r="N375" s="11">
        <v>1526027630</v>
      </c>
      <c r="O375" s="11">
        <v>0</v>
      </c>
      <c r="P375" s="11">
        <v>0</v>
      </c>
      <c r="Q375" s="11">
        <v>839128540</v>
      </c>
      <c r="R375" s="11">
        <v>1376374441</v>
      </c>
      <c r="S375" s="11">
        <v>165719610.90000001</v>
      </c>
      <c r="T375" s="4">
        <v>0</v>
      </c>
      <c r="U375" s="11">
        <v>1397476175</v>
      </c>
      <c r="V375" s="58">
        <v>0</v>
      </c>
      <c r="W375" s="58">
        <v>0.10206470150357146</v>
      </c>
      <c r="X375" s="57">
        <v>0</v>
      </c>
      <c r="Y375" s="57">
        <v>0</v>
      </c>
      <c r="Z375" s="57">
        <v>3.4950998091424705E-2</v>
      </c>
      <c r="AA375" s="57">
        <v>9.2584150943267912E-2</v>
      </c>
      <c r="AB375" s="57">
        <v>0.1568882992155721</v>
      </c>
      <c r="AC375" s="57">
        <v>0.76676433857629089</v>
      </c>
    </row>
    <row r="376" spans="2:29">
      <c r="B376" t="s">
        <v>1430</v>
      </c>
      <c r="C376">
        <v>19256</v>
      </c>
      <c r="D376" t="s">
        <v>379</v>
      </c>
      <c r="E376" t="s">
        <v>388</v>
      </c>
      <c r="F376" s="11">
        <v>0</v>
      </c>
      <c r="G376" s="11">
        <v>0</v>
      </c>
      <c r="H376" s="11">
        <v>0</v>
      </c>
      <c r="I376" s="11">
        <v>640741218</v>
      </c>
      <c r="J376" s="11">
        <v>791313776</v>
      </c>
      <c r="K376" s="11">
        <v>15477314915</v>
      </c>
      <c r="L376" s="11">
        <v>502738889</v>
      </c>
      <c r="M376" s="11">
        <v>0</v>
      </c>
      <c r="N376" s="11">
        <v>2965841115</v>
      </c>
      <c r="O376" s="11">
        <v>0</v>
      </c>
      <c r="P376" s="11">
        <v>0</v>
      </c>
      <c r="Q376" s="11">
        <v>1690877584</v>
      </c>
      <c r="R376" s="11">
        <v>1496738119</v>
      </c>
      <c r="S376" s="11">
        <v>293151203.45359087</v>
      </c>
      <c r="T376" s="4">
        <v>0</v>
      </c>
      <c r="U376" s="11">
        <v>632280474</v>
      </c>
      <c r="V376" s="58">
        <v>6.0543629191539522E-2</v>
      </c>
      <c r="W376" s="58">
        <v>0</v>
      </c>
      <c r="X376" s="57">
        <v>0</v>
      </c>
      <c r="Y376" s="57">
        <v>0</v>
      </c>
      <c r="Z376" s="57">
        <v>0</v>
      </c>
      <c r="AA376" s="57">
        <v>0</v>
      </c>
      <c r="AB376" s="57">
        <v>0</v>
      </c>
      <c r="AC376" s="57">
        <v>0</v>
      </c>
    </row>
    <row r="377" spans="2:29">
      <c r="B377" t="s">
        <v>1431</v>
      </c>
      <c r="C377">
        <v>19290</v>
      </c>
      <c r="D377" t="s">
        <v>379</v>
      </c>
      <c r="E377" t="s">
        <v>364</v>
      </c>
      <c r="F377" s="11">
        <v>0</v>
      </c>
      <c r="G377" s="11">
        <v>0</v>
      </c>
      <c r="H377" s="11">
        <v>0</v>
      </c>
      <c r="I377" s="11">
        <v>85116896</v>
      </c>
      <c r="J377" s="11">
        <v>73296310</v>
      </c>
      <c r="K377" s="11">
        <v>1967342316</v>
      </c>
      <c r="L377" s="11">
        <v>110777203</v>
      </c>
      <c r="M377" s="11">
        <v>0</v>
      </c>
      <c r="N377" s="11">
        <v>451829452</v>
      </c>
      <c r="O377" s="11">
        <v>212581842</v>
      </c>
      <c r="P377" s="11">
        <v>500873465</v>
      </c>
      <c r="Q377" s="11">
        <v>167985792</v>
      </c>
      <c r="R377" s="11">
        <v>1200678026</v>
      </c>
      <c r="S377" s="11">
        <v>31402542.600000001</v>
      </c>
      <c r="T377" s="4">
        <v>0</v>
      </c>
      <c r="U377" s="11">
        <v>0</v>
      </c>
      <c r="V377" s="58">
        <v>0</v>
      </c>
      <c r="W377" s="58">
        <v>0</v>
      </c>
      <c r="X377" s="57">
        <v>0</v>
      </c>
      <c r="Y377" s="57">
        <v>0.34000016151783963</v>
      </c>
      <c r="Z377" s="57">
        <v>0</v>
      </c>
      <c r="AA377" s="57">
        <v>0.37409578694163592</v>
      </c>
      <c r="AB377" s="57">
        <v>0.340568290776111</v>
      </c>
      <c r="AC377" s="57">
        <v>0</v>
      </c>
    </row>
    <row r="378" spans="2:29">
      <c r="B378" t="s">
        <v>1432</v>
      </c>
      <c r="C378">
        <v>19300</v>
      </c>
      <c r="D378" t="s">
        <v>379</v>
      </c>
      <c r="E378" t="s">
        <v>389</v>
      </c>
      <c r="F378" s="11">
        <v>0</v>
      </c>
      <c r="G378" s="11">
        <v>0</v>
      </c>
      <c r="H378" s="11">
        <v>0</v>
      </c>
      <c r="I378" s="11">
        <v>281889701</v>
      </c>
      <c r="J378" s="11">
        <v>208058736</v>
      </c>
      <c r="K378" s="11">
        <v>2720138652</v>
      </c>
      <c r="L378" s="11">
        <v>227646992</v>
      </c>
      <c r="M378" s="11">
        <v>0</v>
      </c>
      <c r="N378" s="11">
        <v>747359180</v>
      </c>
      <c r="O378" s="11">
        <v>794825800</v>
      </c>
      <c r="P378" s="11">
        <v>281079320</v>
      </c>
      <c r="Q378" s="11">
        <v>630546025</v>
      </c>
      <c r="R378" s="11">
        <v>673794454</v>
      </c>
      <c r="S378" s="11">
        <v>61233715.800000004</v>
      </c>
      <c r="T378" s="4">
        <v>0</v>
      </c>
      <c r="U378" s="11">
        <v>0</v>
      </c>
      <c r="V378" s="58">
        <v>0</v>
      </c>
      <c r="W378" s="58">
        <v>0</v>
      </c>
      <c r="X378" s="57">
        <v>0</v>
      </c>
      <c r="Y378" s="57">
        <v>0.49414550312701766</v>
      </c>
      <c r="Z378" s="57">
        <v>0</v>
      </c>
      <c r="AA378" s="57">
        <v>0.52027797189319103</v>
      </c>
      <c r="AB378" s="57">
        <v>0.37214713269535449</v>
      </c>
      <c r="AC378" s="57">
        <v>0</v>
      </c>
    </row>
    <row r="379" spans="2:29">
      <c r="B379" t="s">
        <v>1433</v>
      </c>
      <c r="C379">
        <v>19318</v>
      </c>
      <c r="D379" t="s">
        <v>379</v>
      </c>
      <c r="E379" t="s">
        <v>390</v>
      </c>
      <c r="F379" s="11">
        <v>0</v>
      </c>
      <c r="G379" s="11">
        <v>0</v>
      </c>
      <c r="H379" s="11">
        <v>0</v>
      </c>
      <c r="I379" s="11">
        <v>633884973</v>
      </c>
      <c r="J379" s="11">
        <v>1276131856</v>
      </c>
      <c r="K379" s="11">
        <v>7709774961</v>
      </c>
      <c r="L379" s="11">
        <v>572341905</v>
      </c>
      <c r="M379" s="11">
        <v>0</v>
      </c>
      <c r="N379" s="11">
        <v>2430700910</v>
      </c>
      <c r="O379" s="11">
        <v>0</v>
      </c>
      <c r="P379" s="11">
        <v>0</v>
      </c>
      <c r="Q379" s="11">
        <v>873647293</v>
      </c>
      <c r="R379" s="11">
        <v>4232880297</v>
      </c>
      <c r="S379" s="11">
        <v>686937053.13205922</v>
      </c>
      <c r="T379" s="4">
        <v>0</v>
      </c>
      <c r="U379" s="11">
        <v>23239203</v>
      </c>
      <c r="V379" s="58">
        <v>0</v>
      </c>
      <c r="W379" s="58">
        <v>0</v>
      </c>
      <c r="X379" s="57">
        <v>0</v>
      </c>
      <c r="Y379" s="57">
        <v>0</v>
      </c>
      <c r="Z379" s="57">
        <v>0</v>
      </c>
      <c r="AA379" s="57">
        <v>0</v>
      </c>
      <c r="AB379" s="57">
        <v>0</v>
      </c>
      <c r="AC379" s="57">
        <v>0</v>
      </c>
    </row>
    <row r="380" spans="2:29">
      <c r="B380" t="s">
        <v>1434</v>
      </c>
      <c r="C380">
        <v>19355</v>
      </c>
      <c r="D380" t="s">
        <v>379</v>
      </c>
      <c r="E380" t="s">
        <v>391</v>
      </c>
      <c r="F380" s="11">
        <v>0</v>
      </c>
      <c r="G380" s="11">
        <v>0</v>
      </c>
      <c r="H380" s="11">
        <v>0</v>
      </c>
      <c r="I380" s="11">
        <v>633958333</v>
      </c>
      <c r="J380" s="11">
        <v>507378624</v>
      </c>
      <c r="K380" s="11">
        <v>9163897543</v>
      </c>
      <c r="L380" s="11">
        <v>278856041</v>
      </c>
      <c r="M380" s="11">
        <v>0</v>
      </c>
      <c r="N380" s="11">
        <v>1963757191</v>
      </c>
      <c r="O380" s="11">
        <v>0</v>
      </c>
      <c r="P380" s="11">
        <v>0</v>
      </c>
      <c r="Q380" s="11">
        <v>929920937</v>
      </c>
      <c r="R380" s="11">
        <v>1758083496</v>
      </c>
      <c r="S380" s="11">
        <v>280383049.80000001</v>
      </c>
      <c r="T380" s="4">
        <v>0</v>
      </c>
      <c r="U380" s="11">
        <v>2093597992</v>
      </c>
      <c r="V380" s="58">
        <v>0</v>
      </c>
      <c r="W380" s="58">
        <v>0</v>
      </c>
      <c r="X380" s="57">
        <v>0</v>
      </c>
      <c r="Y380" s="57">
        <v>0</v>
      </c>
      <c r="Z380" s="57">
        <v>0</v>
      </c>
      <c r="AA380" s="57">
        <v>0.31562433881126656</v>
      </c>
      <c r="AB380" s="57">
        <v>0.31283570920043602</v>
      </c>
      <c r="AC380" s="57">
        <v>6.3283352633249947E-4</v>
      </c>
    </row>
    <row r="381" spans="2:29">
      <c r="B381" t="s">
        <v>1435</v>
      </c>
      <c r="C381">
        <v>19364</v>
      </c>
      <c r="D381" t="s">
        <v>379</v>
      </c>
      <c r="E381" t="s">
        <v>392</v>
      </c>
      <c r="F381" s="11">
        <v>0</v>
      </c>
      <c r="G381" s="11">
        <v>0</v>
      </c>
      <c r="H381" s="11">
        <v>0</v>
      </c>
      <c r="I381" s="11">
        <v>335646694</v>
      </c>
      <c r="J381" s="11">
        <v>281258744</v>
      </c>
      <c r="K381" s="11">
        <v>5949053577</v>
      </c>
      <c r="L381" s="11">
        <v>192962971</v>
      </c>
      <c r="M381" s="11">
        <v>0</v>
      </c>
      <c r="N381" s="11">
        <v>1320014001</v>
      </c>
      <c r="O381" s="11">
        <v>737892029</v>
      </c>
      <c r="P381" s="11">
        <v>781677536</v>
      </c>
      <c r="Q381" s="11">
        <v>585174452</v>
      </c>
      <c r="R381" s="11">
        <v>1873812665</v>
      </c>
      <c r="S381" s="11">
        <v>160895829.59999999</v>
      </c>
      <c r="T381" s="4">
        <v>0</v>
      </c>
      <c r="U381" s="11">
        <v>2582756481</v>
      </c>
      <c r="V381" s="58">
        <v>0</v>
      </c>
      <c r="W381" s="58">
        <v>0</v>
      </c>
      <c r="X381" s="57">
        <v>0</v>
      </c>
      <c r="Y381" s="57">
        <v>0.4606870920747555</v>
      </c>
      <c r="Z381" s="57">
        <v>0</v>
      </c>
      <c r="AA381" s="57">
        <v>0.48854802515703993</v>
      </c>
      <c r="AB381" s="57">
        <v>0.46927552478168666</v>
      </c>
      <c r="AC381" s="57">
        <v>0</v>
      </c>
    </row>
    <row r="382" spans="2:29">
      <c r="B382" t="s">
        <v>1436</v>
      </c>
      <c r="C382">
        <v>19392</v>
      </c>
      <c r="D382" t="s">
        <v>379</v>
      </c>
      <c r="E382" t="s">
        <v>393</v>
      </c>
      <c r="F382" s="11">
        <v>0</v>
      </c>
      <c r="G382" s="11">
        <v>0</v>
      </c>
      <c r="H382" s="11">
        <v>0</v>
      </c>
      <c r="I382" s="11">
        <v>150671027</v>
      </c>
      <c r="J382" s="11">
        <v>155799202</v>
      </c>
      <c r="K382" s="11">
        <v>3576245453</v>
      </c>
      <c r="L382" s="11">
        <v>160551939</v>
      </c>
      <c r="M382" s="11">
        <v>0</v>
      </c>
      <c r="N382" s="11">
        <v>706775549</v>
      </c>
      <c r="O382" s="11">
        <v>422955760</v>
      </c>
      <c r="P382" s="11">
        <v>639187078</v>
      </c>
      <c r="Q382" s="11">
        <v>335557569</v>
      </c>
      <c r="R382" s="11">
        <v>1471240816</v>
      </c>
      <c r="S382" s="11">
        <v>60730001.100000001</v>
      </c>
      <c r="T382" s="4">
        <v>0</v>
      </c>
      <c r="U382" s="11">
        <v>188282492</v>
      </c>
      <c r="V382" s="58">
        <v>0</v>
      </c>
      <c r="W382" s="58">
        <v>0</v>
      </c>
      <c r="X382" s="57">
        <v>0</v>
      </c>
      <c r="Y382" s="57">
        <v>0</v>
      </c>
      <c r="Z382" s="57">
        <v>0</v>
      </c>
      <c r="AA382" s="57">
        <v>0</v>
      </c>
      <c r="AB382" s="57">
        <v>8.5655139105459438E-2</v>
      </c>
      <c r="AC382" s="57">
        <v>0</v>
      </c>
    </row>
    <row r="383" spans="2:29">
      <c r="B383" t="s">
        <v>1437</v>
      </c>
      <c r="C383">
        <v>19397</v>
      </c>
      <c r="D383" t="s">
        <v>379</v>
      </c>
      <c r="E383" t="s">
        <v>394</v>
      </c>
      <c r="F383" s="11">
        <v>0</v>
      </c>
      <c r="G383" s="11">
        <v>0</v>
      </c>
      <c r="H383" s="11">
        <v>0</v>
      </c>
      <c r="I383" s="11">
        <v>259369617</v>
      </c>
      <c r="J383" s="11">
        <v>203652060</v>
      </c>
      <c r="K383" s="11">
        <v>6293421797</v>
      </c>
      <c r="L383" s="11">
        <v>282974275</v>
      </c>
      <c r="M383" s="11">
        <v>0</v>
      </c>
      <c r="N383" s="11">
        <v>2225494487</v>
      </c>
      <c r="O383" s="11">
        <v>951301569</v>
      </c>
      <c r="P383" s="11">
        <v>392016320</v>
      </c>
      <c r="Q383" s="11">
        <v>1188120218</v>
      </c>
      <c r="R383" s="11">
        <v>1814196137</v>
      </c>
      <c r="S383" s="11">
        <v>124740080.10000001</v>
      </c>
      <c r="T383" s="4">
        <v>0</v>
      </c>
      <c r="U383" s="11">
        <v>1643202548</v>
      </c>
      <c r="V383" s="58">
        <v>0.11476958869016031</v>
      </c>
      <c r="W383" s="58">
        <v>0.28291556990462202</v>
      </c>
      <c r="X383" s="57">
        <v>0</v>
      </c>
      <c r="Y383" s="57">
        <v>0</v>
      </c>
      <c r="Z383" s="57">
        <v>0.33978901367369879</v>
      </c>
      <c r="AA383" s="57">
        <v>0.4253008201615413</v>
      </c>
      <c r="AB383" s="57">
        <v>0.43429161394769322</v>
      </c>
      <c r="AC383" s="57">
        <v>0</v>
      </c>
    </row>
    <row r="384" spans="2:29">
      <c r="B384" t="s">
        <v>1438</v>
      </c>
      <c r="C384">
        <v>19418</v>
      </c>
      <c r="D384" t="s">
        <v>379</v>
      </c>
      <c r="E384" t="s">
        <v>395</v>
      </c>
      <c r="F384" s="11">
        <v>0</v>
      </c>
      <c r="G384" s="11">
        <v>0</v>
      </c>
      <c r="H384" s="11">
        <v>0</v>
      </c>
      <c r="I384" s="11">
        <v>311579808</v>
      </c>
      <c r="J384" s="11">
        <v>675285312</v>
      </c>
      <c r="K384" s="11">
        <v>3865440700</v>
      </c>
      <c r="L384" s="11">
        <v>423177948</v>
      </c>
      <c r="M384" s="11">
        <v>0</v>
      </c>
      <c r="N384" s="11">
        <v>1614112052</v>
      </c>
      <c r="O384" s="11">
        <v>754522560</v>
      </c>
      <c r="P384" s="11">
        <v>1136213295</v>
      </c>
      <c r="Q384" s="11">
        <v>597844685</v>
      </c>
      <c r="R384" s="11">
        <v>2534431886</v>
      </c>
      <c r="S384" s="11">
        <v>309407030.9424417</v>
      </c>
      <c r="T384" s="4">
        <v>0</v>
      </c>
      <c r="U384" s="11">
        <v>249075794</v>
      </c>
      <c r="V384" s="58">
        <v>0</v>
      </c>
      <c r="W384" s="58">
        <v>0</v>
      </c>
      <c r="X384" s="57">
        <v>0</v>
      </c>
      <c r="Y384" s="57">
        <v>0</v>
      </c>
      <c r="Z384" s="57">
        <v>0</v>
      </c>
      <c r="AA384" s="57">
        <v>0</v>
      </c>
      <c r="AB384" s="57">
        <v>0</v>
      </c>
      <c r="AC384" s="57">
        <v>0</v>
      </c>
    </row>
    <row r="385" spans="2:29">
      <c r="B385" t="s">
        <v>1439</v>
      </c>
      <c r="C385">
        <v>19450</v>
      </c>
      <c r="D385" t="s">
        <v>379</v>
      </c>
      <c r="E385" t="s">
        <v>396</v>
      </c>
      <c r="F385" s="11">
        <v>0</v>
      </c>
      <c r="G385" s="11">
        <v>0</v>
      </c>
      <c r="H385" s="11">
        <v>0</v>
      </c>
      <c r="I385" s="11">
        <v>236661161</v>
      </c>
      <c r="J385" s="11">
        <v>242447388</v>
      </c>
      <c r="K385" s="11">
        <v>5395472406</v>
      </c>
      <c r="L385" s="11">
        <v>324933043</v>
      </c>
      <c r="M385" s="11">
        <v>0</v>
      </c>
      <c r="N385" s="11">
        <v>1465002039</v>
      </c>
      <c r="O385" s="11">
        <v>911770046</v>
      </c>
      <c r="P385" s="11">
        <v>743997775</v>
      </c>
      <c r="Q385" s="11">
        <v>725202151</v>
      </c>
      <c r="R385" s="11">
        <v>1773749441</v>
      </c>
      <c r="S385" s="11">
        <v>116559745.2</v>
      </c>
      <c r="T385" s="4">
        <v>0</v>
      </c>
      <c r="U385" s="11">
        <v>0</v>
      </c>
      <c r="V385" s="58">
        <v>0</v>
      </c>
      <c r="W385" s="58">
        <v>0</v>
      </c>
      <c r="X385" s="57">
        <v>0</v>
      </c>
      <c r="Y385" s="57">
        <v>0</v>
      </c>
      <c r="Z385" s="57">
        <v>0</v>
      </c>
      <c r="AA385" s="57">
        <v>4.4779415944577031E-2</v>
      </c>
      <c r="AB385" s="57">
        <v>0.12902106706236194</v>
      </c>
      <c r="AC385" s="57">
        <v>0</v>
      </c>
    </row>
    <row r="386" spans="2:29">
      <c r="B386" t="s">
        <v>1440</v>
      </c>
      <c r="C386">
        <v>19455</v>
      </c>
      <c r="D386" t="s">
        <v>379</v>
      </c>
      <c r="E386" t="s">
        <v>397</v>
      </c>
      <c r="F386" s="11">
        <v>0</v>
      </c>
      <c r="G386" s="11">
        <v>0</v>
      </c>
      <c r="H386" s="11">
        <v>0</v>
      </c>
      <c r="I386" s="11">
        <v>473992909</v>
      </c>
      <c r="J386" s="11">
        <v>364309256</v>
      </c>
      <c r="K386" s="11">
        <v>5899434930</v>
      </c>
      <c r="L386" s="11">
        <v>387992686</v>
      </c>
      <c r="M386" s="11">
        <v>0</v>
      </c>
      <c r="N386" s="11">
        <v>1521046211</v>
      </c>
      <c r="O386" s="11">
        <v>0</v>
      </c>
      <c r="P386" s="11">
        <v>0</v>
      </c>
      <c r="Q386" s="11">
        <v>1068398632</v>
      </c>
      <c r="R386" s="11">
        <v>1291681589</v>
      </c>
      <c r="S386" s="11">
        <v>174534361.20000002</v>
      </c>
      <c r="T386" s="4">
        <v>0</v>
      </c>
      <c r="U386" s="11">
        <v>553374301</v>
      </c>
      <c r="V386" s="58">
        <v>0.14104056756261579</v>
      </c>
      <c r="W386" s="58">
        <v>8.7129601899562526E-3</v>
      </c>
      <c r="X386" s="57">
        <v>0</v>
      </c>
      <c r="Y386" s="57">
        <v>0</v>
      </c>
      <c r="Z386" s="57">
        <v>4.3974599548158161E-2</v>
      </c>
      <c r="AA386" s="57">
        <v>0.52735416824153558</v>
      </c>
      <c r="AB386" s="57">
        <v>0.45999095669432583</v>
      </c>
      <c r="AC386" s="57">
        <v>2.3110513041334747E-2</v>
      </c>
    </row>
    <row r="387" spans="2:29">
      <c r="B387" t="s">
        <v>1441</v>
      </c>
      <c r="C387">
        <v>19473</v>
      </c>
      <c r="D387" t="s">
        <v>379</v>
      </c>
      <c r="E387" t="s">
        <v>192</v>
      </c>
      <c r="F387" s="11">
        <v>0</v>
      </c>
      <c r="G387" s="11">
        <v>0</v>
      </c>
      <c r="H387" s="11">
        <v>0</v>
      </c>
      <c r="I387" s="11">
        <v>583298585</v>
      </c>
      <c r="J387" s="11">
        <v>606475152</v>
      </c>
      <c r="K387" s="11">
        <v>10106651832</v>
      </c>
      <c r="L387" s="11">
        <v>521179994</v>
      </c>
      <c r="M387" s="11">
        <v>0</v>
      </c>
      <c r="N387" s="11">
        <v>1981020120</v>
      </c>
      <c r="O387" s="11">
        <v>0</v>
      </c>
      <c r="P387" s="11">
        <v>0</v>
      </c>
      <c r="Q387" s="11">
        <v>1256398519</v>
      </c>
      <c r="R387" s="11">
        <v>1677653721</v>
      </c>
      <c r="S387" s="11">
        <v>258609637.80000001</v>
      </c>
      <c r="T387" s="4">
        <v>0</v>
      </c>
      <c r="U387" s="11">
        <v>2513301359</v>
      </c>
      <c r="V387" s="58">
        <v>0</v>
      </c>
      <c r="W387" s="58">
        <v>0</v>
      </c>
      <c r="X387" s="57">
        <v>0</v>
      </c>
      <c r="Y387" s="57">
        <v>0</v>
      </c>
      <c r="Z387" s="57">
        <v>0</v>
      </c>
      <c r="AA387" s="57">
        <v>0</v>
      </c>
      <c r="AB387" s="57">
        <v>7.3854755971015693E-2</v>
      </c>
      <c r="AC387" s="57">
        <v>0</v>
      </c>
    </row>
    <row r="388" spans="2:29">
      <c r="B388" t="s">
        <v>1442</v>
      </c>
      <c r="C388">
        <v>19513</v>
      </c>
      <c r="D388" t="s">
        <v>379</v>
      </c>
      <c r="E388" t="s">
        <v>398</v>
      </c>
      <c r="F388" s="11">
        <v>0</v>
      </c>
      <c r="G388" s="11">
        <v>0</v>
      </c>
      <c r="H388" s="11">
        <v>0</v>
      </c>
      <c r="I388" s="11">
        <v>143502430</v>
      </c>
      <c r="J388" s="11">
        <v>102643746</v>
      </c>
      <c r="K388" s="11">
        <v>1900690403</v>
      </c>
      <c r="L388" s="11">
        <v>134609834</v>
      </c>
      <c r="M388" s="11">
        <v>0</v>
      </c>
      <c r="N388" s="11">
        <v>492591579</v>
      </c>
      <c r="O388" s="11">
        <v>394210985</v>
      </c>
      <c r="P388" s="11">
        <v>241420299</v>
      </c>
      <c r="Q388" s="11">
        <v>313629670</v>
      </c>
      <c r="R388" s="11">
        <v>569499928</v>
      </c>
      <c r="S388" s="11">
        <v>29341071.900000002</v>
      </c>
      <c r="T388" s="4">
        <v>0</v>
      </c>
      <c r="U388" s="11">
        <v>67480753</v>
      </c>
      <c r="V388" s="58">
        <v>0</v>
      </c>
      <c r="W388" s="58">
        <v>0</v>
      </c>
      <c r="X388" s="57">
        <v>0</v>
      </c>
      <c r="Y388" s="57">
        <v>0</v>
      </c>
      <c r="Z388" s="57">
        <v>0</v>
      </c>
      <c r="AA388" s="57">
        <v>3.1359392902328864E-2</v>
      </c>
      <c r="AB388" s="57">
        <v>9.9987194936948715E-2</v>
      </c>
      <c r="AC388" s="57">
        <v>0</v>
      </c>
    </row>
    <row r="389" spans="2:29">
      <c r="B389" t="s">
        <v>1443</v>
      </c>
      <c r="C389">
        <v>19517</v>
      </c>
      <c r="D389" t="s">
        <v>379</v>
      </c>
      <c r="E389" t="s">
        <v>277</v>
      </c>
      <c r="F389" s="11">
        <v>0</v>
      </c>
      <c r="G389" s="11">
        <v>0</v>
      </c>
      <c r="H389" s="11">
        <v>0</v>
      </c>
      <c r="I389" s="11">
        <v>841789126</v>
      </c>
      <c r="J389" s="11">
        <v>802285112</v>
      </c>
      <c r="K389" s="11">
        <v>11972535124</v>
      </c>
      <c r="L389" s="11">
        <v>588630177</v>
      </c>
      <c r="M389" s="11">
        <v>0</v>
      </c>
      <c r="N389" s="11">
        <v>2218573682</v>
      </c>
      <c r="O389" s="11">
        <v>0</v>
      </c>
      <c r="P389" s="11">
        <v>0</v>
      </c>
      <c r="Q389" s="11">
        <v>1467693326</v>
      </c>
      <c r="R389" s="11">
        <v>1650837569</v>
      </c>
      <c r="S389" s="11">
        <v>334328168.69999999</v>
      </c>
      <c r="T389" s="4">
        <v>0</v>
      </c>
      <c r="U389" s="11">
        <v>5662281502</v>
      </c>
      <c r="V389" s="58">
        <v>0</v>
      </c>
      <c r="W389" s="58">
        <v>0</v>
      </c>
      <c r="X389" s="57">
        <v>0</v>
      </c>
      <c r="Y389" s="57">
        <v>0</v>
      </c>
      <c r="Z389" s="57">
        <v>0</v>
      </c>
      <c r="AA389" s="57">
        <v>0.16701298490984368</v>
      </c>
      <c r="AB389" s="57">
        <v>0.15400903088955251</v>
      </c>
      <c r="AC389" s="57">
        <v>0</v>
      </c>
    </row>
    <row r="390" spans="2:29">
      <c r="B390" t="s">
        <v>1444</v>
      </c>
      <c r="C390">
        <v>19532</v>
      </c>
      <c r="D390" t="s">
        <v>379</v>
      </c>
      <c r="E390" t="s">
        <v>399</v>
      </c>
      <c r="F390" s="11">
        <v>0</v>
      </c>
      <c r="G390" s="11">
        <v>0</v>
      </c>
      <c r="H390" s="11">
        <v>0</v>
      </c>
      <c r="I390" s="11">
        <v>550035731</v>
      </c>
      <c r="J390" s="11">
        <v>558781656</v>
      </c>
      <c r="K390" s="11">
        <v>10125536541</v>
      </c>
      <c r="L390" s="11">
        <v>456557476</v>
      </c>
      <c r="M390" s="11">
        <v>304090375</v>
      </c>
      <c r="N390" s="11">
        <v>1904937166</v>
      </c>
      <c r="O390" s="11">
        <v>0</v>
      </c>
      <c r="P390" s="11">
        <v>0</v>
      </c>
      <c r="Q390" s="11">
        <v>1180966989</v>
      </c>
      <c r="R390" s="11">
        <v>1242844552</v>
      </c>
      <c r="S390" s="11">
        <v>179081441.1567277</v>
      </c>
      <c r="T390" s="4">
        <v>0</v>
      </c>
      <c r="U390" s="11">
        <v>0</v>
      </c>
      <c r="V390" s="58">
        <v>0</v>
      </c>
      <c r="W390" s="58">
        <v>0</v>
      </c>
      <c r="X390" s="57">
        <v>0</v>
      </c>
      <c r="Y390" s="57">
        <v>0</v>
      </c>
      <c r="Z390" s="57">
        <v>0</v>
      </c>
      <c r="AA390" s="57">
        <v>0</v>
      </c>
      <c r="AB390" s="57">
        <v>0</v>
      </c>
      <c r="AC390" s="57">
        <v>0</v>
      </c>
    </row>
    <row r="391" spans="2:29">
      <c r="B391" t="s">
        <v>1445</v>
      </c>
      <c r="C391">
        <v>19533</v>
      </c>
      <c r="D391" t="s">
        <v>379</v>
      </c>
      <c r="E391" t="s">
        <v>400</v>
      </c>
      <c r="F391" s="11">
        <v>0</v>
      </c>
      <c r="G391" s="11">
        <v>0</v>
      </c>
      <c r="H391" s="11">
        <v>0</v>
      </c>
      <c r="I391" s="11">
        <v>80782964</v>
      </c>
      <c r="J391" s="11">
        <v>174699126</v>
      </c>
      <c r="K391" s="11">
        <v>2714584326</v>
      </c>
      <c r="L391" s="11">
        <v>186749280</v>
      </c>
      <c r="M391" s="11">
        <v>0</v>
      </c>
      <c r="N391" s="11">
        <v>1078765433</v>
      </c>
      <c r="O391" s="11">
        <v>365741889</v>
      </c>
      <c r="P391" s="11">
        <v>1071594812</v>
      </c>
      <c r="Q391" s="11">
        <v>290843749</v>
      </c>
      <c r="R391" s="11">
        <v>2568793189</v>
      </c>
      <c r="S391" s="11">
        <v>105038106.3</v>
      </c>
      <c r="T391" s="4">
        <v>0</v>
      </c>
      <c r="U391" s="11">
        <v>181932545</v>
      </c>
      <c r="V391" s="58">
        <v>0</v>
      </c>
      <c r="W391" s="58">
        <v>0</v>
      </c>
      <c r="X391" s="57">
        <v>0</v>
      </c>
      <c r="Y391" s="57">
        <v>0.42596280785278756</v>
      </c>
      <c r="Z391" s="57">
        <v>0</v>
      </c>
      <c r="AA391" s="57">
        <v>0.45561760012903862</v>
      </c>
      <c r="AB391" s="57">
        <v>0.43092513533672333</v>
      </c>
      <c r="AC391" s="57">
        <v>0.34049004811096334</v>
      </c>
    </row>
    <row r="392" spans="2:29">
      <c r="B392" t="s">
        <v>1446</v>
      </c>
      <c r="C392">
        <v>19548</v>
      </c>
      <c r="D392" t="s">
        <v>379</v>
      </c>
      <c r="E392" t="s">
        <v>401</v>
      </c>
      <c r="F392" s="11">
        <v>0</v>
      </c>
      <c r="G392" s="11">
        <v>0</v>
      </c>
      <c r="H392" s="11">
        <v>0</v>
      </c>
      <c r="I392" s="11">
        <v>635651260</v>
      </c>
      <c r="J392" s="11">
        <v>579508832</v>
      </c>
      <c r="K392" s="11">
        <v>11505971729</v>
      </c>
      <c r="L392" s="11">
        <v>337939520</v>
      </c>
      <c r="M392" s="11">
        <v>0</v>
      </c>
      <c r="N392" s="11">
        <v>1641847548</v>
      </c>
      <c r="O392" s="11">
        <v>0</v>
      </c>
      <c r="P392" s="11">
        <v>0</v>
      </c>
      <c r="Q392" s="11">
        <v>1321277275</v>
      </c>
      <c r="R392" s="11">
        <v>975644117</v>
      </c>
      <c r="S392" s="11">
        <v>172737351.90000001</v>
      </c>
      <c r="T392" s="4">
        <v>0</v>
      </c>
      <c r="U392" s="11">
        <v>563013994</v>
      </c>
      <c r="V392" s="58">
        <v>0</v>
      </c>
      <c r="W392" s="58">
        <v>0</v>
      </c>
      <c r="X392" s="57">
        <v>0</v>
      </c>
      <c r="Y392" s="57">
        <v>0</v>
      </c>
      <c r="Z392" s="57">
        <v>0</v>
      </c>
      <c r="AA392" s="57">
        <v>0.10931407276655572</v>
      </c>
      <c r="AB392" s="57">
        <v>9.044731662232576E-2</v>
      </c>
      <c r="AC392" s="57">
        <v>0.67950763760234345</v>
      </c>
    </row>
    <row r="393" spans="2:29">
      <c r="B393" t="s">
        <v>1447</v>
      </c>
      <c r="C393">
        <v>19573</v>
      </c>
      <c r="D393" t="s">
        <v>379</v>
      </c>
      <c r="E393" t="s">
        <v>402</v>
      </c>
      <c r="F393" s="11">
        <v>0</v>
      </c>
      <c r="G393" s="11">
        <v>0</v>
      </c>
      <c r="H393" s="11">
        <v>0</v>
      </c>
      <c r="I393" s="11">
        <v>479610892</v>
      </c>
      <c r="J393" s="11">
        <v>419560072</v>
      </c>
      <c r="K393" s="11">
        <v>7944167524</v>
      </c>
      <c r="L393" s="11">
        <v>346230285</v>
      </c>
      <c r="M393" s="11">
        <v>0</v>
      </c>
      <c r="N393" s="11">
        <v>1102251081</v>
      </c>
      <c r="O393" s="11">
        <v>0</v>
      </c>
      <c r="P393" s="11">
        <v>0</v>
      </c>
      <c r="Q393" s="11">
        <v>1319710554</v>
      </c>
      <c r="R393" s="11">
        <v>510167884</v>
      </c>
      <c r="S393" s="11">
        <v>95750248.980018035</v>
      </c>
      <c r="T393" s="4">
        <v>0</v>
      </c>
      <c r="U393" s="11">
        <v>0</v>
      </c>
      <c r="V393" s="58">
        <v>0</v>
      </c>
      <c r="W393" s="58">
        <v>0</v>
      </c>
      <c r="X393" s="57">
        <v>0</v>
      </c>
      <c r="Y393" s="57">
        <v>0</v>
      </c>
      <c r="Z393" s="57">
        <v>0</v>
      </c>
      <c r="AA393" s="57">
        <v>0</v>
      </c>
      <c r="AB393" s="57">
        <v>0</v>
      </c>
      <c r="AC393" s="57">
        <v>0</v>
      </c>
    </row>
    <row r="394" spans="2:29">
      <c r="B394" t="s">
        <v>1448</v>
      </c>
      <c r="C394">
        <v>19585</v>
      </c>
      <c r="D394" t="s">
        <v>379</v>
      </c>
      <c r="E394" t="s">
        <v>403</v>
      </c>
      <c r="F394" s="11">
        <v>0</v>
      </c>
      <c r="G394" s="11">
        <v>0</v>
      </c>
      <c r="H394" s="11">
        <v>0</v>
      </c>
      <c r="I394" s="11">
        <v>230798575</v>
      </c>
      <c r="J394" s="11">
        <v>191047760</v>
      </c>
      <c r="K394" s="11">
        <v>5495450276</v>
      </c>
      <c r="L394" s="11">
        <v>202527146</v>
      </c>
      <c r="M394" s="11">
        <v>0</v>
      </c>
      <c r="N394" s="11">
        <v>1084859157</v>
      </c>
      <c r="O394" s="11">
        <v>695056330</v>
      </c>
      <c r="P394" s="11">
        <v>568142510</v>
      </c>
      <c r="Q394" s="11">
        <v>552276946</v>
      </c>
      <c r="R394" s="11">
        <v>1307798676</v>
      </c>
      <c r="S394" s="11">
        <v>81437697</v>
      </c>
      <c r="T394" s="4">
        <v>0</v>
      </c>
      <c r="U394" s="11">
        <v>1789099018</v>
      </c>
      <c r="V394" s="58">
        <v>0</v>
      </c>
      <c r="W394" s="58">
        <v>0</v>
      </c>
      <c r="X394" s="57">
        <v>0</v>
      </c>
      <c r="Y394" s="57">
        <v>0</v>
      </c>
      <c r="Z394" s="57">
        <v>0</v>
      </c>
      <c r="AA394" s="57">
        <v>0</v>
      </c>
      <c r="AB394" s="57">
        <v>4.278087331140721E-2</v>
      </c>
      <c r="AC394" s="57">
        <v>0</v>
      </c>
    </row>
    <row r="395" spans="2:29">
      <c r="B395" t="s">
        <v>1449</v>
      </c>
      <c r="C395">
        <v>19622</v>
      </c>
      <c r="D395" t="s">
        <v>379</v>
      </c>
      <c r="E395" t="s">
        <v>404</v>
      </c>
      <c r="F395" s="11">
        <v>0</v>
      </c>
      <c r="G395" s="11">
        <v>0</v>
      </c>
      <c r="H395" s="11">
        <v>0</v>
      </c>
      <c r="I395" s="11">
        <v>140848280</v>
      </c>
      <c r="J395" s="11">
        <v>130271172</v>
      </c>
      <c r="K395" s="11">
        <v>3140045707</v>
      </c>
      <c r="L395" s="11">
        <v>157133618</v>
      </c>
      <c r="M395" s="11">
        <v>0</v>
      </c>
      <c r="N395" s="11">
        <v>941865703</v>
      </c>
      <c r="O395" s="11">
        <v>463029786</v>
      </c>
      <c r="P395" s="11">
        <v>706494341</v>
      </c>
      <c r="Q395" s="11">
        <v>365702497</v>
      </c>
      <c r="R395" s="11">
        <v>1693585887</v>
      </c>
      <c r="S395" s="11">
        <v>65777731.200000003</v>
      </c>
      <c r="T395" s="4">
        <v>0</v>
      </c>
      <c r="U395" s="11">
        <v>0</v>
      </c>
      <c r="V395" s="58">
        <v>0</v>
      </c>
      <c r="W395" s="58">
        <v>0</v>
      </c>
      <c r="X395" s="57">
        <v>0</v>
      </c>
      <c r="Y395" s="57">
        <v>0.25222350790209658</v>
      </c>
      <c r="Z395" s="57">
        <v>0</v>
      </c>
      <c r="AA395" s="57">
        <v>0.2908536808089261</v>
      </c>
      <c r="AB395" s="57">
        <v>0.31108248227044183</v>
      </c>
      <c r="AC395" s="57">
        <v>0</v>
      </c>
    </row>
    <row r="396" spans="2:29">
      <c r="B396" t="s">
        <v>1450</v>
      </c>
      <c r="C396">
        <v>19693</v>
      </c>
      <c r="D396" t="s">
        <v>379</v>
      </c>
      <c r="E396" t="s">
        <v>405</v>
      </c>
      <c r="F396" s="11">
        <v>0</v>
      </c>
      <c r="G396" s="11">
        <v>0</v>
      </c>
      <c r="H396" s="11">
        <v>0</v>
      </c>
      <c r="I396" s="11">
        <v>123681789</v>
      </c>
      <c r="J396" s="11">
        <v>99546106</v>
      </c>
      <c r="K396" s="11">
        <v>3031180915</v>
      </c>
      <c r="L396" s="11">
        <v>145406485</v>
      </c>
      <c r="M396" s="11">
        <v>0</v>
      </c>
      <c r="N396" s="11">
        <v>911451969</v>
      </c>
      <c r="O396" s="11">
        <v>448841270</v>
      </c>
      <c r="P396" s="11">
        <v>803250206</v>
      </c>
      <c r="Q396" s="11">
        <v>361620326</v>
      </c>
      <c r="R396" s="11">
        <v>1925525986</v>
      </c>
      <c r="S396" s="11">
        <v>59279649.300000004</v>
      </c>
      <c r="T396" s="4">
        <v>0</v>
      </c>
      <c r="U396" s="11">
        <v>650048131</v>
      </c>
      <c r="V396" s="58">
        <v>0</v>
      </c>
      <c r="W396" s="58">
        <v>9.7432125861214664E-5</v>
      </c>
      <c r="X396" s="57">
        <v>0</v>
      </c>
      <c r="Y396" s="57">
        <v>0.48988811090326689</v>
      </c>
      <c r="Z396" s="57">
        <v>2.6286793956377331E-2</v>
      </c>
      <c r="AA396" s="57">
        <v>0.51624051777403535</v>
      </c>
      <c r="AB396" s="57">
        <v>0.51631888946358484</v>
      </c>
      <c r="AC396" s="57">
        <v>2.5334385585672886E-2</v>
      </c>
    </row>
    <row r="397" spans="2:29">
      <c r="B397" t="s">
        <v>1451</v>
      </c>
      <c r="C397">
        <v>19698</v>
      </c>
      <c r="D397" t="s">
        <v>379</v>
      </c>
      <c r="E397" t="s">
        <v>406</v>
      </c>
      <c r="F397" s="11">
        <v>0</v>
      </c>
      <c r="G397" s="11">
        <v>0</v>
      </c>
      <c r="H397" s="11">
        <v>0</v>
      </c>
      <c r="I397" s="11">
        <v>1560077021</v>
      </c>
      <c r="J397" s="11">
        <v>1407361056</v>
      </c>
      <c r="K397" s="11">
        <v>24912633861</v>
      </c>
      <c r="L397" s="11">
        <v>1068962016</v>
      </c>
      <c r="M397" s="11">
        <v>0</v>
      </c>
      <c r="N397" s="11">
        <v>3841157191</v>
      </c>
      <c r="O397" s="11">
        <v>0</v>
      </c>
      <c r="P397" s="11">
        <v>0</v>
      </c>
      <c r="Q397" s="11">
        <v>3553393285</v>
      </c>
      <c r="R397" s="11">
        <v>863078110</v>
      </c>
      <c r="S397" s="11">
        <v>401471697.60000002</v>
      </c>
      <c r="T397" s="4">
        <v>0</v>
      </c>
      <c r="U397" s="11">
        <v>2787803323</v>
      </c>
      <c r="V397" s="58">
        <v>0</v>
      </c>
      <c r="W397" s="58">
        <v>0</v>
      </c>
      <c r="X397" s="57">
        <v>0</v>
      </c>
      <c r="Y397" s="57">
        <v>0</v>
      </c>
      <c r="Z397" s="57">
        <v>0</v>
      </c>
      <c r="AA397" s="57">
        <v>6.8499206867846524E-2</v>
      </c>
      <c r="AB397" s="57">
        <v>4.6659495384263006E-2</v>
      </c>
      <c r="AC397" s="57">
        <v>0</v>
      </c>
    </row>
    <row r="398" spans="2:29">
      <c r="B398" t="s">
        <v>1452</v>
      </c>
      <c r="C398">
        <v>19701</v>
      </c>
      <c r="D398" t="s">
        <v>379</v>
      </c>
      <c r="E398" t="s">
        <v>407</v>
      </c>
      <c r="F398" s="11">
        <v>0</v>
      </c>
      <c r="G398" s="11">
        <v>0</v>
      </c>
      <c r="H398" s="11">
        <v>0</v>
      </c>
      <c r="I398" s="11">
        <v>87600966</v>
      </c>
      <c r="J398" s="11">
        <v>104382750</v>
      </c>
      <c r="K398" s="11">
        <v>1198623580</v>
      </c>
      <c r="L398" s="11">
        <v>283290013</v>
      </c>
      <c r="M398" s="11">
        <v>0</v>
      </c>
      <c r="N398" s="11">
        <v>967006759</v>
      </c>
      <c r="O398" s="11">
        <v>334989510</v>
      </c>
      <c r="P398" s="11">
        <v>996689606</v>
      </c>
      <c r="Q398" s="11">
        <v>272417972</v>
      </c>
      <c r="R398" s="11">
        <v>2274332097</v>
      </c>
      <c r="S398" s="11">
        <v>50507523.465240583</v>
      </c>
      <c r="T398" s="4">
        <v>0</v>
      </c>
      <c r="U398" s="11">
        <v>155640501</v>
      </c>
      <c r="V398" s="58">
        <v>0</v>
      </c>
      <c r="W398" s="58">
        <v>0.15612195500402073</v>
      </c>
      <c r="X398" s="57">
        <v>0.34717413688565951</v>
      </c>
      <c r="Y398" s="57">
        <v>0</v>
      </c>
      <c r="Z398" s="57">
        <v>0.3709965031235164</v>
      </c>
      <c r="AA398" s="57">
        <v>0</v>
      </c>
      <c r="AB398" s="57">
        <v>0</v>
      </c>
      <c r="AC398" s="57">
        <v>6.5155958345315276E-2</v>
      </c>
    </row>
    <row r="399" spans="2:29">
      <c r="B399" t="s">
        <v>1453</v>
      </c>
      <c r="C399">
        <v>19743</v>
      </c>
      <c r="D399" t="s">
        <v>379</v>
      </c>
      <c r="E399" t="s">
        <v>408</v>
      </c>
      <c r="F399" s="11">
        <v>0</v>
      </c>
      <c r="G399" s="11">
        <v>0</v>
      </c>
      <c r="H399" s="11">
        <v>0</v>
      </c>
      <c r="I399" s="11">
        <v>581960256</v>
      </c>
      <c r="J399" s="11">
        <v>507584256</v>
      </c>
      <c r="K399" s="11">
        <v>11917362152</v>
      </c>
      <c r="L399" s="11">
        <v>313135197</v>
      </c>
      <c r="M399" s="11">
        <v>0</v>
      </c>
      <c r="N399" s="11">
        <v>1727113991</v>
      </c>
      <c r="O399" s="11">
        <v>0</v>
      </c>
      <c r="P399" s="11">
        <v>0</v>
      </c>
      <c r="Q399" s="11">
        <v>1196540088</v>
      </c>
      <c r="R399" s="11">
        <v>1291752243</v>
      </c>
      <c r="S399" s="11">
        <v>194129989.20000002</v>
      </c>
      <c r="T399" s="4">
        <v>0</v>
      </c>
      <c r="U399" s="11">
        <v>5202547178</v>
      </c>
      <c r="V399" s="58">
        <v>0</v>
      </c>
      <c r="W399" s="58">
        <v>0</v>
      </c>
      <c r="X399" s="57">
        <v>0</v>
      </c>
      <c r="Y399" s="57">
        <v>0</v>
      </c>
      <c r="Z399" s="57">
        <v>0</v>
      </c>
      <c r="AA399" s="57">
        <v>0.31323052635876086</v>
      </c>
      <c r="AB399" s="57">
        <v>0.2801601932809395</v>
      </c>
      <c r="AC399" s="57">
        <v>0</v>
      </c>
    </row>
    <row r="400" spans="2:29">
      <c r="B400" t="s">
        <v>1454</v>
      </c>
      <c r="C400">
        <v>19760</v>
      </c>
      <c r="D400" t="s">
        <v>379</v>
      </c>
      <c r="E400" t="s">
        <v>409</v>
      </c>
      <c r="F400" s="11">
        <v>0</v>
      </c>
      <c r="G400" s="11">
        <v>0</v>
      </c>
      <c r="H400" s="11">
        <v>0</v>
      </c>
      <c r="I400" s="11">
        <v>144583538</v>
      </c>
      <c r="J400" s="11">
        <v>115133226</v>
      </c>
      <c r="K400" s="11">
        <v>3492560273</v>
      </c>
      <c r="L400" s="11">
        <v>176803939</v>
      </c>
      <c r="M400" s="11">
        <v>0</v>
      </c>
      <c r="N400" s="11">
        <v>980837285</v>
      </c>
      <c r="O400" s="11">
        <v>573131791</v>
      </c>
      <c r="P400" s="11">
        <v>613737709</v>
      </c>
      <c r="Q400" s="11">
        <v>451640049</v>
      </c>
      <c r="R400" s="11">
        <v>1471232623</v>
      </c>
      <c r="S400" s="11">
        <v>57830094</v>
      </c>
      <c r="T400" s="4">
        <v>0</v>
      </c>
      <c r="U400" s="11">
        <v>1053485967</v>
      </c>
      <c r="V400" s="58">
        <v>0</v>
      </c>
      <c r="W400" s="58">
        <v>0</v>
      </c>
      <c r="X400" s="57">
        <v>0</v>
      </c>
      <c r="Y400" s="57">
        <v>0.15260989772424102</v>
      </c>
      <c r="Z400" s="57">
        <v>0</v>
      </c>
      <c r="AA400" s="57">
        <v>0.19638611561701347</v>
      </c>
      <c r="AB400" s="57">
        <v>0.2536101216553413</v>
      </c>
      <c r="AC400" s="57">
        <v>1.671611540317746E-2</v>
      </c>
    </row>
    <row r="401" spans="2:29">
      <c r="B401" t="s">
        <v>1455</v>
      </c>
      <c r="C401">
        <v>19780</v>
      </c>
      <c r="D401" t="s">
        <v>379</v>
      </c>
      <c r="E401" t="s">
        <v>410</v>
      </c>
      <c r="F401" s="11">
        <v>0</v>
      </c>
      <c r="G401" s="11">
        <v>0</v>
      </c>
      <c r="H401" s="11">
        <v>0</v>
      </c>
      <c r="I401" s="11">
        <v>388849417</v>
      </c>
      <c r="J401" s="11">
        <v>408239496</v>
      </c>
      <c r="K401" s="11">
        <v>6529665802</v>
      </c>
      <c r="L401" s="11">
        <v>426694027</v>
      </c>
      <c r="M401" s="11">
        <v>0</v>
      </c>
      <c r="N401" s="11">
        <v>1680226429</v>
      </c>
      <c r="O401" s="11">
        <v>0</v>
      </c>
      <c r="P401" s="11">
        <v>0</v>
      </c>
      <c r="Q401" s="11">
        <v>1017934367</v>
      </c>
      <c r="R401" s="11">
        <v>1801476555</v>
      </c>
      <c r="S401" s="11">
        <v>173100395.46204954</v>
      </c>
      <c r="T401" s="4">
        <v>0</v>
      </c>
      <c r="U401" s="11">
        <v>653296275</v>
      </c>
      <c r="V401" s="58">
        <v>0</v>
      </c>
      <c r="W401" s="58">
        <v>0</v>
      </c>
      <c r="X401" s="57">
        <v>0</v>
      </c>
      <c r="Y401" s="57">
        <v>0</v>
      </c>
      <c r="Z401" s="57">
        <v>0</v>
      </c>
      <c r="AA401" s="57">
        <v>0</v>
      </c>
      <c r="AB401" s="57">
        <v>0</v>
      </c>
      <c r="AC401" s="57">
        <v>0</v>
      </c>
    </row>
    <row r="402" spans="2:29">
      <c r="B402" t="s">
        <v>1456</v>
      </c>
      <c r="C402">
        <v>19785</v>
      </c>
      <c r="D402" t="s">
        <v>379</v>
      </c>
      <c r="E402" t="s">
        <v>411</v>
      </c>
      <c r="F402" s="11">
        <v>0</v>
      </c>
      <c r="G402" s="11">
        <v>0</v>
      </c>
      <c r="H402" s="11">
        <v>0</v>
      </c>
      <c r="I402" s="11">
        <v>92708271</v>
      </c>
      <c r="J402" s="11">
        <v>105117706</v>
      </c>
      <c r="K402" s="11">
        <v>2422797059</v>
      </c>
      <c r="L402" s="11">
        <v>226179205</v>
      </c>
      <c r="M402" s="11">
        <v>0</v>
      </c>
      <c r="N402" s="11">
        <v>957140925</v>
      </c>
      <c r="O402" s="11">
        <v>383098909</v>
      </c>
      <c r="P402" s="11">
        <v>983102090</v>
      </c>
      <c r="Q402" s="11">
        <v>304221100</v>
      </c>
      <c r="R402" s="11">
        <v>2256290913</v>
      </c>
      <c r="S402" s="11">
        <v>50236552.940524697</v>
      </c>
      <c r="T402" s="4">
        <v>0</v>
      </c>
      <c r="U402" s="11">
        <v>0</v>
      </c>
      <c r="V402" s="58">
        <v>0</v>
      </c>
      <c r="W402" s="58">
        <v>0</v>
      </c>
      <c r="X402" s="57">
        <v>0</v>
      </c>
      <c r="Y402" s="57">
        <v>0</v>
      </c>
      <c r="Z402" s="57">
        <v>0</v>
      </c>
      <c r="AA402" s="57">
        <v>0</v>
      </c>
      <c r="AB402" s="57">
        <v>0</v>
      </c>
      <c r="AC402" s="57">
        <v>0</v>
      </c>
    </row>
    <row r="403" spans="2:29">
      <c r="B403" t="s">
        <v>1457</v>
      </c>
      <c r="C403">
        <v>19807</v>
      </c>
      <c r="D403" t="s">
        <v>379</v>
      </c>
      <c r="E403" t="s">
        <v>412</v>
      </c>
      <c r="F403" s="11">
        <v>0</v>
      </c>
      <c r="G403" s="11">
        <v>0</v>
      </c>
      <c r="H403" s="11">
        <v>0</v>
      </c>
      <c r="I403" s="11">
        <v>453414814</v>
      </c>
      <c r="J403" s="11">
        <v>401094408</v>
      </c>
      <c r="K403" s="11">
        <v>9492713650</v>
      </c>
      <c r="L403" s="11">
        <v>307794340</v>
      </c>
      <c r="M403" s="11">
        <v>281244948</v>
      </c>
      <c r="N403" s="11">
        <v>1360369157</v>
      </c>
      <c r="O403" s="11">
        <v>0</v>
      </c>
      <c r="P403" s="11">
        <v>0</v>
      </c>
      <c r="Q403" s="11">
        <v>1142825637</v>
      </c>
      <c r="R403" s="11">
        <v>1063602456</v>
      </c>
      <c r="S403" s="11">
        <v>137822022.80919039</v>
      </c>
      <c r="T403" s="4">
        <v>0</v>
      </c>
      <c r="U403" s="11">
        <v>79070932</v>
      </c>
      <c r="V403" s="58">
        <v>0</v>
      </c>
      <c r="W403" s="58">
        <v>0</v>
      </c>
      <c r="X403" s="57">
        <v>0</v>
      </c>
      <c r="Y403" s="57">
        <v>0</v>
      </c>
      <c r="Z403" s="57">
        <v>0</v>
      </c>
      <c r="AA403" s="57">
        <v>0</v>
      </c>
      <c r="AB403" s="57">
        <v>0</v>
      </c>
      <c r="AC403" s="57">
        <v>0</v>
      </c>
    </row>
    <row r="404" spans="2:29">
      <c r="B404" t="s">
        <v>1458</v>
      </c>
      <c r="C404">
        <v>19809</v>
      </c>
      <c r="D404" t="s">
        <v>379</v>
      </c>
      <c r="E404" t="s">
        <v>413</v>
      </c>
      <c r="F404" s="11">
        <v>0</v>
      </c>
      <c r="G404" s="11">
        <v>0</v>
      </c>
      <c r="H404" s="11">
        <v>0</v>
      </c>
      <c r="I404" s="11">
        <v>438248755</v>
      </c>
      <c r="J404" s="11">
        <v>1127233040</v>
      </c>
      <c r="K404" s="11">
        <v>7438353558</v>
      </c>
      <c r="L404" s="11">
        <v>521506833</v>
      </c>
      <c r="M404" s="11">
        <v>0</v>
      </c>
      <c r="N404" s="11">
        <v>2162729969</v>
      </c>
      <c r="O404" s="11">
        <v>0</v>
      </c>
      <c r="P404" s="11">
        <v>0</v>
      </c>
      <c r="Q404" s="11">
        <v>836029606</v>
      </c>
      <c r="R404" s="11">
        <v>3821838039</v>
      </c>
      <c r="S404" s="11">
        <v>560492549.24432313</v>
      </c>
      <c r="T404" s="4">
        <v>0</v>
      </c>
      <c r="U404" s="11">
        <v>527647996</v>
      </c>
      <c r="V404" s="58">
        <v>0</v>
      </c>
      <c r="W404" s="58">
        <v>0</v>
      </c>
      <c r="X404" s="57">
        <v>0</v>
      </c>
      <c r="Y404" s="57">
        <v>0</v>
      </c>
      <c r="Z404" s="57">
        <v>0</v>
      </c>
      <c r="AA404" s="57">
        <v>0</v>
      </c>
      <c r="AB404" s="57">
        <v>0</v>
      </c>
      <c r="AC404" s="57">
        <v>0</v>
      </c>
    </row>
    <row r="405" spans="2:29">
      <c r="B405" t="s">
        <v>1459</v>
      </c>
      <c r="C405">
        <v>19821</v>
      </c>
      <c r="D405" t="s">
        <v>379</v>
      </c>
      <c r="E405" t="s">
        <v>414</v>
      </c>
      <c r="F405" s="11">
        <v>0</v>
      </c>
      <c r="G405" s="11">
        <v>0</v>
      </c>
      <c r="H405" s="11">
        <v>0</v>
      </c>
      <c r="I405" s="11">
        <v>576031575</v>
      </c>
      <c r="J405" s="11">
        <v>605347840</v>
      </c>
      <c r="K405" s="11">
        <v>11327863005</v>
      </c>
      <c r="L405" s="11">
        <v>330641643</v>
      </c>
      <c r="M405" s="11">
        <v>0</v>
      </c>
      <c r="N405" s="11">
        <v>1719227862</v>
      </c>
      <c r="O405" s="11">
        <v>0</v>
      </c>
      <c r="P405" s="11">
        <v>0</v>
      </c>
      <c r="Q405" s="11">
        <v>1152975453</v>
      </c>
      <c r="R405" s="11">
        <v>1587730955</v>
      </c>
      <c r="S405" s="11">
        <v>243987074.09999999</v>
      </c>
      <c r="T405" s="4">
        <v>0</v>
      </c>
      <c r="U405" s="11">
        <v>5219098501</v>
      </c>
      <c r="V405" s="58">
        <v>0</v>
      </c>
      <c r="W405" s="58">
        <v>0</v>
      </c>
      <c r="X405" s="57">
        <v>0</v>
      </c>
      <c r="Y405" s="57">
        <v>0</v>
      </c>
      <c r="Z405" s="57">
        <v>0</v>
      </c>
      <c r="AA405" s="57">
        <v>8.7007665602891776E-2</v>
      </c>
      <c r="AB405" s="57">
        <v>0.16118164074589861</v>
      </c>
      <c r="AC405" s="57">
        <v>0</v>
      </c>
    </row>
    <row r="406" spans="2:29">
      <c r="B406" t="s">
        <v>1460</v>
      </c>
      <c r="C406">
        <v>19824</v>
      </c>
      <c r="D406" t="s">
        <v>379</v>
      </c>
      <c r="E406" t="s">
        <v>415</v>
      </c>
      <c r="F406" s="11">
        <v>0</v>
      </c>
      <c r="G406" s="11">
        <v>0</v>
      </c>
      <c r="H406" s="11">
        <v>0</v>
      </c>
      <c r="I406" s="11">
        <v>373913064</v>
      </c>
      <c r="J406" s="11">
        <v>377529920</v>
      </c>
      <c r="K406" s="11">
        <v>6868479696</v>
      </c>
      <c r="L406" s="11">
        <v>263552911</v>
      </c>
      <c r="M406" s="11">
        <v>0</v>
      </c>
      <c r="N406" s="11">
        <v>1658888333</v>
      </c>
      <c r="O406" s="11">
        <v>0</v>
      </c>
      <c r="P406" s="11">
        <v>0</v>
      </c>
      <c r="Q406" s="11">
        <v>804790962</v>
      </c>
      <c r="R406" s="11">
        <v>1569798178</v>
      </c>
      <c r="S406" s="11">
        <v>154394048.70000002</v>
      </c>
      <c r="T406" s="4">
        <v>0</v>
      </c>
      <c r="U406" s="11">
        <v>2453841072</v>
      </c>
      <c r="V406" s="58">
        <v>0</v>
      </c>
      <c r="W406" s="58">
        <v>0</v>
      </c>
      <c r="X406" s="57">
        <v>0</v>
      </c>
      <c r="Y406" s="57">
        <v>0</v>
      </c>
      <c r="Z406" s="57">
        <v>0</v>
      </c>
      <c r="AA406" s="57">
        <v>0</v>
      </c>
      <c r="AB406" s="57">
        <v>6.2605175826551146E-2</v>
      </c>
      <c r="AC406" s="57">
        <v>0</v>
      </c>
    </row>
    <row r="407" spans="2:29">
      <c r="B407" t="s">
        <v>1461</v>
      </c>
      <c r="C407">
        <v>19845</v>
      </c>
      <c r="D407" t="s">
        <v>379</v>
      </c>
      <c r="E407" t="s">
        <v>416</v>
      </c>
      <c r="F407" s="11">
        <v>0</v>
      </c>
      <c r="G407" s="11">
        <v>0</v>
      </c>
      <c r="H407" s="11">
        <v>0</v>
      </c>
      <c r="I407" s="11">
        <v>231709603</v>
      </c>
      <c r="J407" s="11">
        <v>199957712</v>
      </c>
      <c r="K407" s="11">
        <v>3051917066</v>
      </c>
      <c r="L407" s="11">
        <v>218318833</v>
      </c>
      <c r="M407" s="11">
        <v>0</v>
      </c>
      <c r="N407" s="11">
        <v>983242999</v>
      </c>
      <c r="O407" s="11">
        <v>842178765</v>
      </c>
      <c r="P407" s="11">
        <v>328536326</v>
      </c>
      <c r="Q407" s="11">
        <v>669808515</v>
      </c>
      <c r="R407" s="11">
        <v>787556888</v>
      </c>
      <c r="S407" s="11">
        <v>59669635.5</v>
      </c>
      <c r="T407" s="4">
        <v>0</v>
      </c>
      <c r="U407" s="11">
        <v>0</v>
      </c>
      <c r="V407" s="58">
        <v>0</v>
      </c>
      <c r="W407" s="58">
        <v>0</v>
      </c>
      <c r="X407" s="57">
        <v>0</v>
      </c>
      <c r="Y407" s="57">
        <v>5.1102507306908891E-3</v>
      </c>
      <c r="Z407" s="57">
        <v>0</v>
      </c>
      <c r="AA407" s="57">
        <v>5.650630789734138E-2</v>
      </c>
      <c r="AB407" s="57">
        <v>0.12046524887917358</v>
      </c>
      <c r="AC407" s="57">
        <v>0</v>
      </c>
    </row>
    <row r="408" spans="2:29">
      <c r="B408" t="s">
        <v>1462</v>
      </c>
      <c r="C408">
        <v>20001</v>
      </c>
      <c r="D408" t="s">
        <v>417</v>
      </c>
      <c r="E408" t="s">
        <v>418</v>
      </c>
      <c r="F408" s="11">
        <v>219104935133</v>
      </c>
      <c r="G408" s="11">
        <v>0</v>
      </c>
      <c r="H408" s="11">
        <v>1084225056</v>
      </c>
      <c r="I408" s="11">
        <v>5960056454</v>
      </c>
      <c r="J408" s="11">
        <v>5634869760</v>
      </c>
      <c r="K408" s="11">
        <v>116198724438</v>
      </c>
      <c r="L408" s="11">
        <v>3914948559</v>
      </c>
      <c r="M408" s="11">
        <v>0</v>
      </c>
      <c r="N408" s="11">
        <v>14439030127</v>
      </c>
      <c r="O408" s="11">
        <v>0</v>
      </c>
      <c r="P408" s="11">
        <v>0</v>
      </c>
      <c r="Q408" s="11">
        <v>16973195616</v>
      </c>
      <c r="R408" s="11">
        <v>1108439132</v>
      </c>
      <c r="S408" s="11">
        <v>2084318654.4257894</v>
      </c>
      <c r="T408" s="4">
        <v>0</v>
      </c>
      <c r="U408" s="11">
        <v>4580488110</v>
      </c>
      <c r="V408" s="58">
        <v>0</v>
      </c>
      <c r="W408" s="58">
        <v>0</v>
      </c>
      <c r="X408" s="57">
        <v>0</v>
      </c>
      <c r="Y408" s="57">
        <v>0</v>
      </c>
      <c r="Z408" s="57">
        <v>0</v>
      </c>
      <c r="AA408" s="57">
        <v>0</v>
      </c>
      <c r="AB408" s="57">
        <v>0</v>
      </c>
      <c r="AC408" s="57">
        <v>0.33289284621677578</v>
      </c>
    </row>
    <row r="409" spans="2:29">
      <c r="B409" t="s">
        <v>1463</v>
      </c>
      <c r="C409">
        <v>20011</v>
      </c>
      <c r="D409" t="s">
        <v>417</v>
      </c>
      <c r="E409" t="s">
        <v>419</v>
      </c>
      <c r="F409" s="11">
        <v>0</v>
      </c>
      <c r="G409" s="11">
        <v>0</v>
      </c>
      <c r="H409" s="11">
        <v>0</v>
      </c>
      <c r="I409" s="11">
        <v>1436127726</v>
      </c>
      <c r="J409" s="11">
        <v>1479898848</v>
      </c>
      <c r="K409" s="11">
        <v>30259598486</v>
      </c>
      <c r="L409" s="11">
        <v>922159624</v>
      </c>
      <c r="M409" s="11">
        <v>0</v>
      </c>
      <c r="N409" s="11">
        <v>3237851989</v>
      </c>
      <c r="O409" s="11">
        <v>0</v>
      </c>
      <c r="P409" s="11">
        <v>0</v>
      </c>
      <c r="Q409" s="11">
        <v>3772435119</v>
      </c>
      <c r="R409" s="11">
        <v>1198143034</v>
      </c>
      <c r="S409" s="11">
        <v>544192333.26145768</v>
      </c>
      <c r="T409" s="4">
        <v>24575738</v>
      </c>
      <c r="U409" s="11">
        <v>0</v>
      </c>
      <c r="V409" s="58">
        <v>0</v>
      </c>
      <c r="W409" s="58">
        <v>0.32209760157721512</v>
      </c>
      <c r="X409" s="57">
        <v>0</v>
      </c>
      <c r="Y409" s="57">
        <v>0</v>
      </c>
      <c r="Z409" s="57">
        <v>0</v>
      </c>
      <c r="AA409" s="57">
        <v>0</v>
      </c>
      <c r="AB409" s="57">
        <v>0</v>
      </c>
      <c r="AC409" s="57">
        <v>0</v>
      </c>
    </row>
    <row r="410" spans="2:29">
      <c r="B410" t="s">
        <v>1464</v>
      </c>
      <c r="C410">
        <v>20013</v>
      </c>
      <c r="D410" t="s">
        <v>417</v>
      </c>
      <c r="E410" t="s">
        <v>420</v>
      </c>
      <c r="F410" s="11">
        <v>0</v>
      </c>
      <c r="G410" s="11">
        <v>0</v>
      </c>
      <c r="H410" s="11">
        <v>0</v>
      </c>
      <c r="I410" s="11">
        <v>1151375003</v>
      </c>
      <c r="J410" s="11">
        <v>1388422000</v>
      </c>
      <c r="K410" s="11">
        <v>19747110557</v>
      </c>
      <c r="L410" s="11">
        <v>599283178</v>
      </c>
      <c r="M410" s="11">
        <v>0</v>
      </c>
      <c r="N410" s="11">
        <v>2730817256</v>
      </c>
      <c r="O410" s="11">
        <v>0</v>
      </c>
      <c r="P410" s="11">
        <v>0</v>
      </c>
      <c r="Q410" s="11">
        <v>2054272976</v>
      </c>
      <c r="R410" s="11">
        <v>1775761109</v>
      </c>
      <c r="S410" s="11">
        <v>598102806.26264179</v>
      </c>
      <c r="T410" s="4">
        <v>0</v>
      </c>
      <c r="U410" s="11">
        <v>511130566</v>
      </c>
      <c r="V410" s="58">
        <v>0</v>
      </c>
      <c r="W410" s="58">
        <v>0</v>
      </c>
      <c r="X410" s="57">
        <v>0</v>
      </c>
      <c r="Y410" s="57">
        <v>0</v>
      </c>
      <c r="Z410" s="57">
        <v>0</v>
      </c>
      <c r="AA410" s="57">
        <v>0</v>
      </c>
      <c r="AB410" s="57">
        <v>0</v>
      </c>
      <c r="AC410" s="57">
        <v>0.60140045704095102</v>
      </c>
    </row>
    <row r="411" spans="2:29">
      <c r="B411" t="s">
        <v>1465</v>
      </c>
      <c r="C411">
        <v>20032</v>
      </c>
      <c r="D411" t="s">
        <v>417</v>
      </c>
      <c r="E411" t="s">
        <v>421</v>
      </c>
      <c r="F411" s="11">
        <v>0</v>
      </c>
      <c r="G411" s="11">
        <v>0</v>
      </c>
      <c r="H411" s="11">
        <v>0</v>
      </c>
      <c r="I411" s="11">
        <v>413723937</v>
      </c>
      <c r="J411" s="11">
        <v>549445368</v>
      </c>
      <c r="K411" s="11">
        <v>6647047228</v>
      </c>
      <c r="L411" s="11">
        <v>315754152</v>
      </c>
      <c r="M411" s="11">
        <v>305329876</v>
      </c>
      <c r="N411" s="11">
        <v>1305669723</v>
      </c>
      <c r="O411" s="11">
        <v>844019082</v>
      </c>
      <c r="P411" s="11">
        <v>1011590766</v>
      </c>
      <c r="Q411" s="11">
        <v>670574769</v>
      </c>
      <c r="R411" s="11">
        <v>2297659725</v>
      </c>
      <c r="S411" s="11">
        <v>253706329.31744629</v>
      </c>
      <c r="T411" s="4">
        <v>0</v>
      </c>
      <c r="U411" s="11">
        <v>0</v>
      </c>
      <c r="V411" s="58">
        <v>0</v>
      </c>
      <c r="W411" s="58">
        <v>0</v>
      </c>
      <c r="X411" s="57">
        <v>0</v>
      </c>
      <c r="Y411" s="57">
        <v>0</v>
      </c>
      <c r="Z411" s="57">
        <v>0</v>
      </c>
      <c r="AA411" s="57">
        <v>0</v>
      </c>
      <c r="AB411" s="57">
        <v>0</v>
      </c>
      <c r="AC411" s="57">
        <v>0</v>
      </c>
    </row>
    <row r="412" spans="2:29">
      <c r="B412" t="s">
        <v>1466</v>
      </c>
      <c r="C412">
        <v>20045</v>
      </c>
      <c r="D412" t="s">
        <v>417</v>
      </c>
      <c r="E412" t="s">
        <v>422</v>
      </c>
      <c r="F412" s="11">
        <v>0</v>
      </c>
      <c r="G412" s="11">
        <v>0</v>
      </c>
      <c r="H412" s="11">
        <v>0</v>
      </c>
      <c r="I412" s="11">
        <v>441343637</v>
      </c>
      <c r="J412" s="11">
        <v>561705336</v>
      </c>
      <c r="K412" s="11">
        <v>6061250965</v>
      </c>
      <c r="L412" s="11">
        <v>302808426</v>
      </c>
      <c r="M412" s="11">
        <v>0</v>
      </c>
      <c r="N412" s="11">
        <v>1329531990</v>
      </c>
      <c r="O412" s="11">
        <v>924964523</v>
      </c>
      <c r="P412" s="11">
        <v>968136487</v>
      </c>
      <c r="Q412" s="11">
        <v>738175349</v>
      </c>
      <c r="R412" s="11">
        <v>2183919627</v>
      </c>
      <c r="S412" s="11">
        <v>271880559.86393332</v>
      </c>
      <c r="T412" s="4">
        <v>0</v>
      </c>
      <c r="U412" s="11">
        <v>323579776</v>
      </c>
      <c r="V412" s="58">
        <v>0</v>
      </c>
      <c r="W412" s="58">
        <v>0</v>
      </c>
      <c r="X412" s="57">
        <v>0</v>
      </c>
      <c r="Y412" s="57">
        <v>0</v>
      </c>
      <c r="Z412" s="57">
        <v>0</v>
      </c>
      <c r="AA412" s="57">
        <v>0</v>
      </c>
      <c r="AB412" s="57">
        <v>0</v>
      </c>
      <c r="AC412" s="57">
        <v>0</v>
      </c>
    </row>
    <row r="413" spans="2:29">
      <c r="B413" t="s">
        <v>1467</v>
      </c>
      <c r="C413">
        <v>20060</v>
      </c>
      <c r="D413" t="s">
        <v>417</v>
      </c>
      <c r="E413" t="s">
        <v>423</v>
      </c>
      <c r="F413" s="11">
        <v>0</v>
      </c>
      <c r="G413" s="11">
        <v>0</v>
      </c>
      <c r="H413" s="11">
        <v>0</v>
      </c>
      <c r="I413" s="11">
        <v>626269478</v>
      </c>
      <c r="J413" s="11">
        <v>973633216</v>
      </c>
      <c r="K413" s="11">
        <v>12869003362</v>
      </c>
      <c r="L413" s="11">
        <v>407897576</v>
      </c>
      <c r="M413" s="11">
        <v>0</v>
      </c>
      <c r="N413" s="11">
        <v>1963791804</v>
      </c>
      <c r="O413" s="11">
        <v>0</v>
      </c>
      <c r="P413" s="11">
        <v>0</v>
      </c>
      <c r="Q413" s="11">
        <v>1379636755</v>
      </c>
      <c r="R413" s="11">
        <v>1937873653</v>
      </c>
      <c r="S413" s="11">
        <v>396673147.71235174</v>
      </c>
      <c r="T413" s="4">
        <v>0</v>
      </c>
      <c r="U413" s="11">
        <v>0</v>
      </c>
      <c r="V413" s="58">
        <v>0</v>
      </c>
      <c r="W413" s="58">
        <v>0</v>
      </c>
      <c r="X413" s="57">
        <v>0</v>
      </c>
      <c r="Y413" s="57">
        <v>0</v>
      </c>
      <c r="Z413" s="57">
        <v>0</v>
      </c>
      <c r="AA413" s="57">
        <v>0</v>
      </c>
      <c r="AB413" s="57">
        <v>0</v>
      </c>
      <c r="AC413" s="57">
        <v>0</v>
      </c>
    </row>
    <row r="414" spans="2:29">
      <c r="B414" t="s">
        <v>1468</v>
      </c>
      <c r="C414">
        <v>20175</v>
      </c>
      <c r="D414" t="s">
        <v>417</v>
      </c>
      <c r="E414" t="s">
        <v>424</v>
      </c>
      <c r="F414" s="11">
        <v>0</v>
      </c>
      <c r="G414" s="11">
        <v>0</v>
      </c>
      <c r="H414" s="11">
        <v>0</v>
      </c>
      <c r="I414" s="11">
        <v>771060104</v>
      </c>
      <c r="J414" s="11">
        <v>848743488</v>
      </c>
      <c r="K414" s="11">
        <v>10621723009</v>
      </c>
      <c r="L414" s="11">
        <v>452097771</v>
      </c>
      <c r="M414" s="11">
        <v>342253626</v>
      </c>
      <c r="N414" s="11">
        <v>1860797305</v>
      </c>
      <c r="O414" s="11">
        <v>0</v>
      </c>
      <c r="P414" s="11">
        <v>0</v>
      </c>
      <c r="Q414" s="11">
        <v>1152046663</v>
      </c>
      <c r="R414" s="11">
        <v>1904266786</v>
      </c>
      <c r="S414" s="11">
        <v>387201799.7150858</v>
      </c>
      <c r="T414" s="4">
        <v>0</v>
      </c>
      <c r="U414" s="11">
        <v>0</v>
      </c>
      <c r="V414" s="58">
        <v>0</v>
      </c>
      <c r="W414" s="58">
        <v>0</v>
      </c>
      <c r="X414" s="57">
        <v>0</v>
      </c>
      <c r="Y414" s="57">
        <v>0</v>
      </c>
      <c r="Z414" s="57">
        <v>0</v>
      </c>
      <c r="AA414" s="57">
        <v>0</v>
      </c>
      <c r="AB414" s="57">
        <v>0</v>
      </c>
      <c r="AC414" s="57">
        <v>0</v>
      </c>
    </row>
    <row r="415" spans="2:29">
      <c r="B415" t="s">
        <v>1469</v>
      </c>
      <c r="C415">
        <v>20178</v>
      </c>
      <c r="D415" t="s">
        <v>417</v>
      </c>
      <c r="E415" t="s">
        <v>425</v>
      </c>
      <c r="F415" s="11">
        <v>0</v>
      </c>
      <c r="G415" s="11">
        <v>0</v>
      </c>
      <c r="H415" s="11">
        <v>0</v>
      </c>
      <c r="I415" s="11">
        <v>579445947</v>
      </c>
      <c r="J415" s="11">
        <v>687849920</v>
      </c>
      <c r="K415" s="11">
        <v>8748063660</v>
      </c>
      <c r="L415" s="11">
        <v>344306903</v>
      </c>
      <c r="M415" s="11">
        <v>0</v>
      </c>
      <c r="N415" s="11">
        <v>1399124292</v>
      </c>
      <c r="O415" s="11">
        <v>0</v>
      </c>
      <c r="P415" s="11">
        <v>0</v>
      </c>
      <c r="Q415" s="11">
        <v>939305328</v>
      </c>
      <c r="R415" s="11">
        <v>1618842928</v>
      </c>
      <c r="S415" s="11">
        <v>255855010.19617787</v>
      </c>
      <c r="T415" s="4">
        <v>0</v>
      </c>
      <c r="U415" s="11">
        <v>0</v>
      </c>
      <c r="V415" s="58">
        <v>0</v>
      </c>
      <c r="W415" s="58">
        <v>0</v>
      </c>
      <c r="X415" s="57">
        <v>0</v>
      </c>
      <c r="Y415" s="57">
        <v>0</v>
      </c>
      <c r="Z415" s="57">
        <v>0</v>
      </c>
      <c r="AA415" s="57">
        <v>0</v>
      </c>
      <c r="AB415" s="57">
        <v>0</v>
      </c>
      <c r="AC415" s="57">
        <v>0</v>
      </c>
    </row>
    <row r="416" spans="2:29">
      <c r="B416" t="s">
        <v>1470</v>
      </c>
      <c r="C416">
        <v>20228</v>
      </c>
      <c r="D416" t="s">
        <v>417</v>
      </c>
      <c r="E416" t="s">
        <v>426</v>
      </c>
      <c r="F416" s="11">
        <v>0</v>
      </c>
      <c r="G416" s="11">
        <v>0</v>
      </c>
      <c r="H416" s="11">
        <v>0</v>
      </c>
      <c r="I416" s="11">
        <v>701888025</v>
      </c>
      <c r="J416" s="11">
        <v>880766896</v>
      </c>
      <c r="K416" s="11">
        <v>11817754570</v>
      </c>
      <c r="L416" s="11">
        <v>412960455</v>
      </c>
      <c r="M416" s="11">
        <v>0</v>
      </c>
      <c r="N416" s="11">
        <v>1777894734</v>
      </c>
      <c r="O416" s="11">
        <v>0</v>
      </c>
      <c r="P416" s="11">
        <v>0</v>
      </c>
      <c r="Q416" s="11">
        <v>1256505080</v>
      </c>
      <c r="R416" s="11">
        <v>1755929672</v>
      </c>
      <c r="S416" s="11">
        <v>348782250.85490036</v>
      </c>
      <c r="T416" s="4">
        <v>0</v>
      </c>
      <c r="U416" s="11">
        <v>0</v>
      </c>
      <c r="V416" s="58">
        <v>0</v>
      </c>
      <c r="W416" s="58">
        <v>0</v>
      </c>
      <c r="X416" s="57">
        <v>0</v>
      </c>
      <c r="Y416" s="57">
        <v>0</v>
      </c>
      <c r="Z416" s="57">
        <v>0</v>
      </c>
      <c r="AA416" s="57">
        <v>0</v>
      </c>
      <c r="AB416" s="57">
        <v>0</v>
      </c>
      <c r="AC416" s="57">
        <v>0</v>
      </c>
    </row>
    <row r="417" spans="2:29">
      <c r="B417" t="s">
        <v>1471</v>
      </c>
      <c r="C417">
        <v>20238</v>
      </c>
      <c r="D417" t="s">
        <v>417</v>
      </c>
      <c r="E417" t="s">
        <v>427</v>
      </c>
      <c r="F417" s="11">
        <v>0</v>
      </c>
      <c r="G417" s="11">
        <v>0</v>
      </c>
      <c r="H417" s="11">
        <v>0</v>
      </c>
      <c r="I417" s="11">
        <v>506971080</v>
      </c>
      <c r="J417" s="11">
        <v>683073952</v>
      </c>
      <c r="K417" s="11">
        <v>8762134619</v>
      </c>
      <c r="L417" s="11">
        <v>345280748</v>
      </c>
      <c r="M417" s="11">
        <v>0</v>
      </c>
      <c r="N417" s="11">
        <v>1579967865</v>
      </c>
      <c r="O417" s="11">
        <v>0</v>
      </c>
      <c r="P417" s="11">
        <v>0</v>
      </c>
      <c r="Q417" s="11">
        <v>1006620749</v>
      </c>
      <c r="R417" s="11">
        <v>1693260870</v>
      </c>
      <c r="S417" s="11">
        <v>281336669.800686</v>
      </c>
      <c r="T417" s="4">
        <v>0</v>
      </c>
      <c r="U417" s="11">
        <v>0</v>
      </c>
      <c r="V417" s="58">
        <v>0</v>
      </c>
      <c r="W417" s="58">
        <v>0</v>
      </c>
      <c r="X417" s="57">
        <v>0</v>
      </c>
      <c r="Y417" s="57">
        <v>0</v>
      </c>
      <c r="Z417" s="57">
        <v>0</v>
      </c>
      <c r="AA417" s="57">
        <v>0</v>
      </c>
      <c r="AB417" s="57">
        <v>0</v>
      </c>
      <c r="AC417" s="57">
        <v>0</v>
      </c>
    </row>
    <row r="418" spans="2:29">
      <c r="B418" t="s">
        <v>1472</v>
      </c>
      <c r="C418">
        <v>20250</v>
      </c>
      <c r="D418" t="s">
        <v>417</v>
      </c>
      <c r="E418" t="s">
        <v>428</v>
      </c>
      <c r="F418" s="11">
        <v>0</v>
      </c>
      <c r="G418" s="11">
        <v>0</v>
      </c>
      <c r="H418" s="11">
        <v>0</v>
      </c>
      <c r="I418" s="11">
        <v>877604407</v>
      </c>
      <c r="J418" s="11">
        <v>985613168</v>
      </c>
      <c r="K418" s="11">
        <v>9505673744</v>
      </c>
      <c r="L418" s="11">
        <v>504541414</v>
      </c>
      <c r="M418" s="11">
        <v>0</v>
      </c>
      <c r="N418" s="11">
        <v>1731253922</v>
      </c>
      <c r="O418" s="11">
        <v>0</v>
      </c>
      <c r="P418" s="11">
        <v>0</v>
      </c>
      <c r="Q418" s="11">
        <v>1294392824</v>
      </c>
      <c r="R418" s="11">
        <v>1587943743</v>
      </c>
      <c r="S418" s="11">
        <v>345173656.5</v>
      </c>
      <c r="T418" s="4">
        <v>0</v>
      </c>
      <c r="U418" s="11">
        <v>0</v>
      </c>
      <c r="V418" s="58">
        <v>0</v>
      </c>
      <c r="W418" s="58">
        <v>0</v>
      </c>
      <c r="X418" s="57">
        <v>0</v>
      </c>
      <c r="Y418" s="57">
        <v>0</v>
      </c>
      <c r="Z418" s="57">
        <v>0</v>
      </c>
      <c r="AA418" s="57">
        <v>4.9653257772873126E-2</v>
      </c>
      <c r="AB418" s="57">
        <v>3.4918589229277951E-2</v>
      </c>
      <c r="AC418" s="57">
        <v>0</v>
      </c>
    </row>
    <row r="419" spans="2:29">
      <c r="B419" t="s">
        <v>1473</v>
      </c>
      <c r="C419">
        <v>20295</v>
      </c>
      <c r="D419" t="s">
        <v>417</v>
      </c>
      <c r="E419" t="s">
        <v>429</v>
      </c>
      <c r="F419" s="11">
        <v>0</v>
      </c>
      <c r="G419" s="11">
        <v>0</v>
      </c>
      <c r="H419" s="11">
        <v>0</v>
      </c>
      <c r="I419" s="11">
        <v>205247246</v>
      </c>
      <c r="J419" s="11">
        <v>223362904</v>
      </c>
      <c r="K419" s="11">
        <v>3876919641</v>
      </c>
      <c r="L419" s="11">
        <v>215803431</v>
      </c>
      <c r="M419" s="11">
        <v>216684438</v>
      </c>
      <c r="N419" s="11">
        <v>936919172</v>
      </c>
      <c r="O419" s="11">
        <v>639395945</v>
      </c>
      <c r="P419" s="11">
        <v>644298499</v>
      </c>
      <c r="Q419" s="11">
        <v>506915905</v>
      </c>
      <c r="R419" s="11">
        <v>1471245740</v>
      </c>
      <c r="S419" s="11">
        <v>81510615.210774884</v>
      </c>
      <c r="T419" s="4">
        <v>417787552</v>
      </c>
      <c r="U419" s="11">
        <v>0</v>
      </c>
      <c r="V419" s="58">
        <v>0</v>
      </c>
      <c r="W419" s="58">
        <v>0</v>
      </c>
      <c r="X419" s="57">
        <v>0</v>
      </c>
      <c r="Y419" s="57">
        <v>0</v>
      </c>
      <c r="Z419" s="57">
        <v>0</v>
      </c>
      <c r="AA419" s="57">
        <v>0</v>
      </c>
      <c r="AB419" s="57">
        <v>0</v>
      </c>
      <c r="AC419" s="57">
        <v>0</v>
      </c>
    </row>
    <row r="420" spans="2:29">
      <c r="B420" t="s">
        <v>1474</v>
      </c>
      <c r="C420">
        <v>20310</v>
      </c>
      <c r="D420" t="s">
        <v>417</v>
      </c>
      <c r="E420" t="s">
        <v>430</v>
      </c>
      <c r="F420" s="11">
        <v>0</v>
      </c>
      <c r="G420" s="11">
        <v>0</v>
      </c>
      <c r="H420" s="11">
        <v>0</v>
      </c>
      <c r="I420" s="11">
        <v>66282448</v>
      </c>
      <c r="J420" s="11">
        <v>75070430</v>
      </c>
      <c r="K420" s="11">
        <v>1364512787</v>
      </c>
      <c r="L420" s="11">
        <v>136682376</v>
      </c>
      <c r="M420" s="11">
        <v>177604885</v>
      </c>
      <c r="N420" s="11">
        <v>611961858</v>
      </c>
      <c r="O420" s="11">
        <v>191158473</v>
      </c>
      <c r="P420" s="11">
        <v>710826380</v>
      </c>
      <c r="Q420" s="11">
        <v>286973266</v>
      </c>
      <c r="R420" s="11">
        <v>1703970514</v>
      </c>
      <c r="S420" s="11">
        <v>34139433.600000001</v>
      </c>
      <c r="T420" s="4">
        <v>0</v>
      </c>
      <c r="U420" s="11">
        <v>0</v>
      </c>
      <c r="V420" s="58">
        <v>0</v>
      </c>
      <c r="W420" s="58">
        <v>4.4741311909002775E-2</v>
      </c>
      <c r="X420" s="57">
        <v>1.6848078714250873E-2</v>
      </c>
      <c r="Y420" s="57">
        <v>0.1281781058829021</v>
      </c>
      <c r="Z420" s="57">
        <v>0.48686338956744496</v>
      </c>
      <c r="AA420" s="57">
        <v>0.1732164715146004</v>
      </c>
      <c r="AB420" s="57">
        <v>0.22982794312546612</v>
      </c>
      <c r="AC420" s="57">
        <v>0</v>
      </c>
    </row>
    <row r="421" spans="2:29">
      <c r="B421" t="s">
        <v>1475</v>
      </c>
      <c r="C421">
        <v>20383</v>
      </c>
      <c r="D421" t="s">
        <v>417</v>
      </c>
      <c r="E421" t="s">
        <v>431</v>
      </c>
      <c r="F421" s="11">
        <v>0</v>
      </c>
      <c r="G421" s="11">
        <v>0</v>
      </c>
      <c r="H421" s="11">
        <v>0</v>
      </c>
      <c r="I421" s="11">
        <v>296471541</v>
      </c>
      <c r="J421" s="11">
        <v>324549424</v>
      </c>
      <c r="K421" s="11">
        <v>4045030579</v>
      </c>
      <c r="L421" s="11">
        <v>270520045</v>
      </c>
      <c r="M421" s="11">
        <v>247108850</v>
      </c>
      <c r="N421" s="11">
        <v>1099393907</v>
      </c>
      <c r="O421" s="11">
        <v>734041066</v>
      </c>
      <c r="P421" s="11">
        <v>681982220</v>
      </c>
      <c r="Q421" s="11">
        <v>585086867</v>
      </c>
      <c r="R421" s="11">
        <v>1562525673</v>
      </c>
      <c r="S421" s="11">
        <v>126969445.48297429</v>
      </c>
      <c r="T421" s="4">
        <v>393211814</v>
      </c>
      <c r="U421" s="11">
        <v>0</v>
      </c>
      <c r="V421" s="58">
        <v>0</v>
      </c>
      <c r="W421" s="58">
        <v>0</v>
      </c>
      <c r="X421" s="57">
        <v>0</v>
      </c>
      <c r="Y421" s="57">
        <v>0</v>
      </c>
      <c r="Z421" s="57">
        <v>0</v>
      </c>
      <c r="AA421" s="57">
        <v>0</v>
      </c>
      <c r="AB421" s="57">
        <v>0</v>
      </c>
      <c r="AC421" s="57">
        <v>0</v>
      </c>
    </row>
    <row r="422" spans="2:29">
      <c r="B422" t="s">
        <v>1476</v>
      </c>
      <c r="C422">
        <v>20400</v>
      </c>
      <c r="D422" t="s">
        <v>417</v>
      </c>
      <c r="E422" t="s">
        <v>432</v>
      </c>
      <c r="F422" s="11">
        <v>0</v>
      </c>
      <c r="G422" s="11">
        <v>0</v>
      </c>
      <c r="H422" s="11">
        <v>0</v>
      </c>
      <c r="I422" s="11">
        <v>775268731</v>
      </c>
      <c r="J422" s="11">
        <v>970595536</v>
      </c>
      <c r="K422" s="11">
        <v>9787833512</v>
      </c>
      <c r="L422" s="11">
        <v>458375479</v>
      </c>
      <c r="M422" s="11">
        <v>0</v>
      </c>
      <c r="N422" s="11">
        <v>2139609465</v>
      </c>
      <c r="O422" s="11">
        <v>0</v>
      </c>
      <c r="P422" s="11">
        <v>0</v>
      </c>
      <c r="Q422" s="11">
        <v>1610680831</v>
      </c>
      <c r="R422" s="11">
        <v>1429578222</v>
      </c>
      <c r="S422" s="11">
        <v>331796300.6923067</v>
      </c>
      <c r="T422" s="4">
        <v>0</v>
      </c>
      <c r="U422" s="11">
        <v>0</v>
      </c>
      <c r="V422" s="58">
        <v>0</v>
      </c>
      <c r="W422" s="58">
        <v>0</v>
      </c>
      <c r="X422" s="57">
        <v>0</v>
      </c>
      <c r="Y422" s="57">
        <v>0</v>
      </c>
      <c r="Z422" s="57">
        <v>0</v>
      </c>
      <c r="AA422" s="57">
        <v>1.2957120999007496E-2</v>
      </c>
      <c r="AB422" s="57">
        <v>0</v>
      </c>
      <c r="AC422" s="57">
        <v>0</v>
      </c>
    </row>
    <row r="423" spans="2:29">
      <c r="B423" t="s">
        <v>1477</v>
      </c>
      <c r="C423">
        <v>20443</v>
      </c>
      <c r="D423" t="s">
        <v>417</v>
      </c>
      <c r="E423" t="s">
        <v>433</v>
      </c>
      <c r="F423" s="11">
        <v>0</v>
      </c>
      <c r="G423" s="11">
        <v>0</v>
      </c>
      <c r="H423" s="11">
        <v>0</v>
      </c>
      <c r="I423" s="11">
        <v>229362243</v>
      </c>
      <c r="J423" s="11">
        <v>253887244</v>
      </c>
      <c r="K423" s="11">
        <v>3362218753</v>
      </c>
      <c r="L423" s="11">
        <v>180308212</v>
      </c>
      <c r="M423" s="11">
        <v>209635717</v>
      </c>
      <c r="N423" s="11">
        <v>962939388</v>
      </c>
      <c r="O423" s="11">
        <v>490066975</v>
      </c>
      <c r="P423" s="11">
        <v>767507733</v>
      </c>
      <c r="Q423" s="11">
        <v>398529052</v>
      </c>
      <c r="R423" s="11">
        <v>1745303121</v>
      </c>
      <c r="S423" s="11">
        <v>103222704.20772113</v>
      </c>
      <c r="T423" s="4">
        <v>0</v>
      </c>
      <c r="U423" s="11">
        <v>0</v>
      </c>
      <c r="V423" s="58">
        <v>0</v>
      </c>
      <c r="W423" s="58">
        <v>0.15307491846540702</v>
      </c>
      <c r="X423" s="57">
        <v>9.0404173837667801E-2</v>
      </c>
      <c r="Y423" s="57">
        <v>0</v>
      </c>
      <c r="Z423" s="57">
        <v>0.12359637209083568</v>
      </c>
      <c r="AA423" s="57">
        <v>0</v>
      </c>
      <c r="AB423" s="57">
        <v>0</v>
      </c>
      <c r="AC423" s="57">
        <v>0</v>
      </c>
    </row>
    <row r="424" spans="2:29">
      <c r="B424" t="s">
        <v>1478</v>
      </c>
      <c r="C424">
        <v>20517</v>
      </c>
      <c r="D424" t="s">
        <v>417</v>
      </c>
      <c r="E424" t="s">
        <v>434</v>
      </c>
      <c r="F424" s="11">
        <v>0</v>
      </c>
      <c r="G424" s="11">
        <v>0</v>
      </c>
      <c r="H424" s="11">
        <v>0</v>
      </c>
      <c r="I424" s="11">
        <v>264537224</v>
      </c>
      <c r="J424" s="11">
        <v>323492368</v>
      </c>
      <c r="K424" s="11">
        <v>6833672586</v>
      </c>
      <c r="L424" s="11">
        <v>247797571</v>
      </c>
      <c r="M424" s="11">
        <v>239150638</v>
      </c>
      <c r="N424" s="11">
        <v>1153124008</v>
      </c>
      <c r="O424" s="11">
        <v>788990246</v>
      </c>
      <c r="P424" s="11">
        <v>707051270</v>
      </c>
      <c r="Q424" s="11">
        <v>627090938</v>
      </c>
      <c r="R424" s="11">
        <v>1608266355</v>
      </c>
      <c r="S424" s="11">
        <v>133516025.65485902</v>
      </c>
      <c r="T424" s="4">
        <v>0</v>
      </c>
      <c r="U424" s="11">
        <v>0</v>
      </c>
      <c r="V424" s="58">
        <v>0</v>
      </c>
      <c r="W424" s="58">
        <v>0</v>
      </c>
      <c r="X424" s="57">
        <v>0</v>
      </c>
      <c r="Y424" s="57">
        <v>0</v>
      </c>
      <c r="Z424" s="57">
        <v>0</v>
      </c>
      <c r="AA424" s="57">
        <v>0</v>
      </c>
      <c r="AB424" s="57">
        <v>0</v>
      </c>
      <c r="AC424" s="57">
        <v>0</v>
      </c>
    </row>
    <row r="425" spans="2:29">
      <c r="B425" t="s">
        <v>1479</v>
      </c>
      <c r="C425">
        <v>20550</v>
      </c>
      <c r="D425" t="s">
        <v>417</v>
      </c>
      <c r="E425" t="s">
        <v>435</v>
      </c>
      <c r="F425" s="11">
        <v>0</v>
      </c>
      <c r="G425" s="11">
        <v>0</v>
      </c>
      <c r="H425" s="11">
        <v>0</v>
      </c>
      <c r="I425" s="11">
        <v>342586634</v>
      </c>
      <c r="J425" s="11">
        <v>438344288</v>
      </c>
      <c r="K425" s="11">
        <v>6426355336</v>
      </c>
      <c r="L425" s="11">
        <v>275523780</v>
      </c>
      <c r="M425" s="11">
        <v>258378470</v>
      </c>
      <c r="N425" s="11">
        <v>1278536343</v>
      </c>
      <c r="O425" s="11">
        <v>890878239</v>
      </c>
      <c r="P425" s="11">
        <v>746829749</v>
      </c>
      <c r="Q425" s="11">
        <v>708674383</v>
      </c>
      <c r="R425" s="11">
        <v>1700356506</v>
      </c>
      <c r="S425" s="11">
        <v>177392843.28825134</v>
      </c>
      <c r="T425" s="4">
        <v>0</v>
      </c>
      <c r="U425" s="11">
        <v>0</v>
      </c>
      <c r="V425" s="58">
        <v>0</v>
      </c>
      <c r="W425" s="58">
        <v>0</v>
      </c>
      <c r="X425" s="57">
        <v>0</v>
      </c>
      <c r="Y425" s="57">
        <v>0</v>
      </c>
      <c r="Z425" s="57">
        <v>0</v>
      </c>
      <c r="AA425" s="57">
        <v>0</v>
      </c>
      <c r="AB425" s="57">
        <v>0</v>
      </c>
      <c r="AC425" s="57">
        <v>0</v>
      </c>
    </row>
    <row r="426" spans="2:29">
      <c r="B426" t="s">
        <v>1480</v>
      </c>
      <c r="C426">
        <v>20570</v>
      </c>
      <c r="D426" t="s">
        <v>417</v>
      </c>
      <c r="E426" t="s">
        <v>436</v>
      </c>
      <c r="F426" s="11">
        <v>0</v>
      </c>
      <c r="G426" s="11">
        <v>0</v>
      </c>
      <c r="H426" s="11">
        <v>0</v>
      </c>
      <c r="I426" s="11">
        <v>524791050</v>
      </c>
      <c r="J426" s="11">
        <v>1038116320</v>
      </c>
      <c r="K426" s="11">
        <v>11855894276</v>
      </c>
      <c r="L426" s="11">
        <v>499255244</v>
      </c>
      <c r="M426" s="11">
        <v>0</v>
      </c>
      <c r="N426" s="11">
        <v>2156426940</v>
      </c>
      <c r="O426" s="11">
        <v>0</v>
      </c>
      <c r="P426" s="11">
        <v>0</v>
      </c>
      <c r="Q426" s="11">
        <v>936197076</v>
      </c>
      <c r="R426" s="11">
        <v>3887718856</v>
      </c>
      <c r="S426" s="11">
        <v>524276788.64843953</v>
      </c>
      <c r="T426" s="4">
        <v>0</v>
      </c>
      <c r="U426" s="11">
        <v>1706784607</v>
      </c>
      <c r="V426" s="58">
        <v>0</v>
      </c>
      <c r="W426" s="58">
        <v>0</v>
      </c>
      <c r="X426" s="57">
        <v>0</v>
      </c>
      <c r="Y426" s="57">
        <v>0</v>
      </c>
      <c r="Z426" s="57">
        <v>0</v>
      </c>
      <c r="AA426" s="57">
        <v>0</v>
      </c>
      <c r="AB426" s="57">
        <v>0</v>
      </c>
      <c r="AC426" s="57">
        <v>8.1122106112361952E-2</v>
      </c>
    </row>
    <row r="427" spans="2:29">
      <c r="B427" t="s">
        <v>1481</v>
      </c>
      <c r="C427">
        <v>20614</v>
      </c>
      <c r="D427" t="s">
        <v>417</v>
      </c>
      <c r="E427" t="s">
        <v>437</v>
      </c>
      <c r="F427" s="11">
        <v>0</v>
      </c>
      <c r="G427" s="11">
        <v>0</v>
      </c>
      <c r="H427" s="11">
        <v>0</v>
      </c>
      <c r="I427" s="11">
        <v>291200917</v>
      </c>
      <c r="J427" s="11">
        <v>295248896</v>
      </c>
      <c r="K427" s="11">
        <v>3577356318</v>
      </c>
      <c r="L427" s="11">
        <v>247795584</v>
      </c>
      <c r="M427" s="11">
        <v>226971659</v>
      </c>
      <c r="N427" s="11">
        <v>1014524902</v>
      </c>
      <c r="O427" s="11">
        <v>710257485</v>
      </c>
      <c r="P427" s="11">
        <v>609083757</v>
      </c>
      <c r="Q427" s="11">
        <v>565309762</v>
      </c>
      <c r="R427" s="11">
        <v>1397817937</v>
      </c>
      <c r="S427" s="11">
        <v>109457716.59533145</v>
      </c>
      <c r="T427" s="4">
        <v>0</v>
      </c>
      <c r="U427" s="11">
        <v>0</v>
      </c>
      <c r="V427" s="58">
        <v>0</v>
      </c>
      <c r="W427" s="58">
        <v>0</v>
      </c>
      <c r="X427" s="57">
        <v>0</v>
      </c>
      <c r="Y427" s="57">
        <v>0</v>
      </c>
      <c r="Z427" s="57">
        <v>0</v>
      </c>
      <c r="AA427" s="57">
        <v>0</v>
      </c>
      <c r="AB427" s="57">
        <v>0</v>
      </c>
      <c r="AC427" s="57">
        <v>0</v>
      </c>
    </row>
    <row r="428" spans="2:29">
      <c r="B428" t="s">
        <v>1482</v>
      </c>
      <c r="C428">
        <v>20621</v>
      </c>
      <c r="D428" t="s">
        <v>417</v>
      </c>
      <c r="E428" t="s">
        <v>438</v>
      </c>
      <c r="F428" s="11">
        <v>0</v>
      </c>
      <c r="G428" s="11">
        <v>0</v>
      </c>
      <c r="H428" s="11">
        <v>0</v>
      </c>
      <c r="I428" s="11">
        <v>582342058</v>
      </c>
      <c r="J428" s="11">
        <v>549746512</v>
      </c>
      <c r="K428" s="11">
        <v>7976752904</v>
      </c>
      <c r="L428" s="11">
        <v>340199042</v>
      </c>
      <c r="M428" s="11">
        <v>294905399</v>
      </c>
      <c r="N428" s="11">
        <v>1387852128</v>
      </c>
      <c r="O428" s="11">
        <v>0</v>
      </c>
      <c r="P428" s="11">
        <v>0</v>
      </c>
      <c r="Q428" s="11">
        <v>940508911</v>
      </c>
      <c r="R428" s="11">
        <v>1764682268</v>
      </c>
      <c r="S428" s="11">
        <v>256701565.02902445</v>
      </c>
      <c r="T428" s="4">
        <v>0</v>
      </c>
      <c r="U428" s="11">
        <v>98519799</v>
      </c>
      <c r="V428" s="58">
        <v>0</v>
      </c>
      <c r="W428" s="58">
        <v>0</v>
      </c>
      <c r="X428" s="57">
        <v>0</v>
      </c>
      <c r="Y428" s="57">
        <v>0</v>
      </c>
      <c r="Z428" s="57">
        <v>0</v>
      </c>
      <c r="AA428" s="57">
        <v>0</v>
      </c>
      <c r="AB428" s="57">
        <v>0</v>
      </c>
      <c r="AC428" s="57">
        <v>1.4803542179374523E-2</v>
      </c>
    </row>
    <row r="429" spans="2:29">
      <c r="B429" t="s">
        <v>1483</v>
      </c>
      <c r="C429">
        <v>20710</v>
      </c>
      <c r="D429" t="s">
        <v>417</v>
      </c>
      <c r="E429" t="s">
        <v>439</v>
      </c>
      <c r="F429" s="11">
        <v>0</v>
      </c>
      <c r="G429" s="11">
        <v>0</v>
      </c>
      <c r="H429" s="11">
        <v>0</v>
      </c>
      <c r="I429" s="11">
        <v>370340064</v>
      </c>
      <c r="J429" s="11">
        <v>386841728</v>
      </c>
      <c r="K429" s="11">
        <v>6039033660</v>
      </c>
      <c r="L429" s="11">
        <v>272035410</v>
      </c>
      <c r="M429" s="11">
        <v>217061704</v>
      </c>
      <c r="N429" s="11">
        <v>1278757710</v>
      </c>
      <c r="O429" s="11">
        <v>0</v>
      </c>
      <c r="P429" s="11">
        <v>0</v>
      </c>
      <c r="Q429" s="11">
        <v>906258590</v>
      </c>
      <c r="R429" s="11">
        <v>890929507</v>
      </c>
      <c r="S429" s="11">
        <v>111821538.02804472</v>
      </c>
      <c r="T429" s="4">
        <v>0</v>
      </c>
      <c r="U429" s="11">
        <v>0</v>
      </c>
      <c r="V429" s="58">
        <v>0</v>
      </c>
      <c r="W429" s="58">
        <v>0</v>
      </c>
      <c r="X429" s="57">
        <v>0</v>
      </c>
      <c r="Y429" s="57">
        <v>0</v>
      </c>
      <c r="Z429" s="57">
        <v>0</v>
      </c>
      <c r="AA429" s="57">
        <v>0</v>
      </c>
      <c r="AB429" s="57">
        <v>0</v>
      </c>
      <c r="AC429" s="57">
        <v>0</v>
      </c>
    </row>
    <row r="430" spans="2:29">
      <c r="B430" t="s">
        <v>1484</v>
      </c>
      <c r="C430">
        <v>20750</v>
      </c>
      <c r="D430" t="s">
        <v>417</v>
      </c>
      <c r="E430" t="s">
        <v>440</v>
      </c>
      <c r="F430" s="11">
        <v>0</v>
      </c>
      <c r="G430" s="11">
        <v>0</v>
      </c>
      <c r="H430" s="11">
        <v>0</v>
      </c>
      <c r="I430" s="11">
        <v>379750202</v>
      </c>
      <c r="J430" s="11">
        <v>363255796</v>
      </c>
      <c r="K430" s="11">
        <v>5937204348</v>
      </c>
      <c r="L430" s="11">
        <v>259772818</v>
      </c>
      <c r="M430" s="11">
        <v>236042860</v>
      </c>
      <c r="N430" s="11">
        <v>985891900</v>
      </c>
      <c r="O430" s="11">
        <v>814030177</v>
      </c>
      <c r="P430" s="11">
        <v>605824614</v>
      </c>
      <c r="Q430" s="11">
        <v>649013895</v>
      </c>
      <c r="R430" s="11">
        <v>1373170822</v>
      </c>
      <c r="S430" s="11">
        <v>131213928.70882779</v>
      </c>
      <c r="T430" s="4">
        <v>0</v>
      </c>
      <c r="U430" s="11">
        <v>0</v>
      </c>
      <c r="V430" s="58">
        <v>0</v>
      </c>
      <c r="W430" s="58">
        <v>0</v>
      </c>
      <c r="X430" s="57">
        <v>0</v>
      </c>
      <c r="Y430" s="57">
        <v>0</v>
      </c>
      <c r="Z430" s="57">
        <v>0</v>
      </c>
      <c r="AA430" s="57">
        <v>0</v>
      </c>
      <c r="AB430" s="57">
        <v>0</v>
      </c>
      <c r="AC430" s="57">
        <v>0</v>
      </c>
    </row>
    <row r="431" spans="2:29">
      <c r="B431" t="s">
        <v>1485</v>
      </c>
      <c r="C431">
        <v>20770</v>
      </c>
      <c r="D431" t="s">
        <v>417</v>
      </c>
      <c r="E431" t="s">
        <v>441</v>
      </c>
      <c r="F431" s="11">
        <v>0</v>
      </c>
      <c r="G431" s="11">
        <v>0</v>
      </c>
      <c r="H431" s="11">
        <v>0</v>
      </c>
      <c r="I431" s="11">
        <v>432307038</v>
      </c>
      <c r="J431" s="11">
        <v>516501112</v>
      </c>
      <c r="K431" s="11">
        <v>6034960488</v>
      </c>
      <c r="L431" s="11">
        <v>336302518</v>
      </c>
      <c r="M431" s="11">
        <v>278115845</v>
      </c>
      <c r="N431" s="11">
        <v>1327816270</v>
      </c>
      <c r="O431" s="11">
        <v>0</v>
      </c>
      <c r="P431" s="11">
        <v>0</v>
      </c>
      <c r="Q431" s="11">
        <v>912375718</v>
      </c>
      <c r="R431" s="11">
        <v>1500380775</v>
      </c>
      <c r="S431" s="11">
        <v>181099936.46340469</v>
      </c>
      <c r="T431" s="4">
        <v>0</v>
      </c>
      <c r="U431" s="11">
        <v>0</v>
      </c>
      <c r="V431" s="58">
        <v>0</v>
      </c>
      <c r="W431" s="58">
        <v>0</v>
      </c>
      <c r="X431" s="57">
        <v>0</v>
      </c>
      <c r="Y431" s="57">
        <v>0</v>
      </c>
      <c r="Z431" s="57">
        <v>0</v>
      </c>
      <c r="AA431" s="57">
        <v>0</v>
      </c>
      <c r="AB431" s="57">
        <v>0</v>
      </c>
      <c r="AC431" s="57">
        <v>0</v>
      </c>
    </row>
    <row r="432" spans="2:29">
      <c r="B432" t="s">
        <v>1486</v>
      </c>
      <c r="C432">
        <v>20787</v>
      </c>
      <c r="D432" t="s">
        <v>417</v>
      </c>
      <c r="E432" t="s">
        <v>442</v>
      </c>
      <c r="F432" s="11">
        <v>0</v>
      </c>
      <c r="G432" s="11">
        <v>0</v>
      </c>
      <c r="H432" s="11">
        <v>0</v>
      </c>
      <c r="I432" s="11">
        <v>367802282</v>
      </c>
      <c r="J432" s="11">
        <v>397713848</v>
      </c>
      <c r="K432" s="11">
        <v>4304602753</v>
      </c>
      <c r="L432" s="11">
        <v>249102357</v>
      </c>
      <c r="M432" s="11">
        <v>242118426</v>
      </c>
      <c r="N432" s="11">
        <v>1041243719</v>
      </c>
      <c r="O432" s="11">
        <v>647421498</v>
      </c>
      <c r="P432" s="11">
        <v>730613786</v>
      </c>
      <c r="Q432" s="11">
        <v>514856068</v>
      </c>
      <c r="R432" s="11">
        <v>1678278708</v>
      </c>
      <c r="S432" s="11">
        <v>157729065.12272298</v>
      </c>
      <c r="T432" s="4">
        <v>344060337</v>
      </c>
      <c r="U432" s="11">
        <v>0</v>
      </c>
      <c r="V432" s="58">
        <v>0</v>
      </c>
      <c r="W432" s="58">
        <v>0</v>
      </c>
      <c r="X432" s="57">
        <v>0</v>
      </c>
      <c r="Y432" s="57">
        <v>0</v>
      </c>
      <c r="Z432" s="57">
        <v>0</v>
      </c>
      <c r="AA432" s="57">
        <v>0</v>
      </c>
      <c r="AB432" s="57">
        <v>0</v>
      </c>
      <c r="AC432" s="57">
        <v>0</v>
      </c>
    </row>
    <row r="433" spans="2:29">
      <c r="B433" t="s">
        <v>1487</v>
      </c>
      <c r="C433">
        <v>23001</v>
      </c>
      <c r="D433" t="s">
        <v>180</v>
      </c>
      <c r="E433" t="s">
        <v>443</v>
      </c>
      <c r="F433" s="11">
        <v>258010615037</v>
      </c>
      <c r="G433" s="11">
        <v>0</v>
      </c>
      <c r="H433" s="11">
        <v>1175976540</v>
      </c>
      <c r="I433" s="11">
        <v>6471362614</v>
      </c>
      <c r="J433" s="11">
        <v>5613113088</v>
      </c>
      <c r="K433" s="11">
        <v>117673953459</v>
      </c>
      <c r="L433" s="11">
        <v>3886210034</v>
      </c>
      <c r="M433" s="11">
        <v>0</v>
      </c>
      <c r="N433" s="11">
        <v>20128329776</v>
      </c>
      <c r="O433" s="11">
        <v>0</v>
      </c>
      <c r="P433" s="11">
        <v>0</v>
      </c>
      <c r="Q433" s="11">
        <v>15903658193</v>
      </c>
      <c r="R433" s="11">
        <v>1218381634</v>
      </c>
      <c r="S433" s="11">
        <v>2216560347.9397025</v>
      </c>
      <c r="T433" s="4">
        <v>0</v>
      </c>
      <c r="U433" s="11">
        <v>0</v>
      </c>
      <c r="V433" s="58">
        <v>0</v>
      </c>
      <c r="W433" s="58">
        <v>0</v>
      </c>
      <c r="X433" s="57">
        <v>0</v>
      </c>
      <c r="Y433" s="57">
        <v>0</v>
      </c>
      <c r="Z433" s="57">
        <v>0</v>
      </c>
      <c r="AA433" s="57">
        <v>0</v>
      </c>
      <c r="AB433" s="57">
        <v>0</v>
      </c>
      <c r="AC433" s="57">
        <v>0</v>
      </c>
    </row>
    <row r="434" spans="2:29">
      <c r="B434" t="s">
        <v>1488</v>
      </c>
      <c r="C434">
        <v>23068</v>
      </c>
      <c r="D434" t="s">
        <v>180</v>
      </c>
      <c r="E434" t="s">
        <v>444</v>
      </c>
      <c r="F434" s="11">
        <v>0</v>
      </c>
      <c r="G434" s="11">
        <v>0</v>
      </c>
      <c r="H434" s="11">
        <v>0</v>
      </c>
      <c r="I434" s="11">
        <v>935410515</v>
      </c>
      <c r="J434" s="11">
        <v>1308230304</v>
      </c>
      <c r="K434" s="11">
        <v>13898405139</v>
      </c>
      <c r="L434" s="11">
        <v>580502170</v>
      </c>
      <c r="M434" s="11">
        <v>0</v>
      </c>
      <c r="N434" s="11">
        <v>3136065641</v>
      </c>
      <c r="O434" s="11">
        <v>0</v>
      </c>
      <c r="P434" s="11">
        <v>0</v>
      </c>
      <c r="Q434" s="11">
        <v>1496707114</v>
      </c>
      <c r="R434" s="11">
        <v>2851545920</v>
      </c>
      <c r="S434" s="11">
        <v>677993833.15692556</v>
      </c>
      <c r="T434" s="4">
        <v>0</v>
      </c>
      <c r="U434" s="11">
        <v>0</v>
      </c>
      <c r="V434" s="58">
        <v>0</v>
      </c>
      <c r="W434" s="58">
        <v>0</v>
      </c>
      <c r="X434" s="57">
        <v>0</v>
      </c>
      <c r="Y434" s="57">
        <v>0</v>
      </c>
      <c r="Z434" s="57">
        <v>0</v>
      </c>
      <c r="AA434" s="57">
        <v>0</v>
      </c>
      <c r="AB434" s="57">
        <v>0</v>
      </c>
      <c r="AC434" s="57">
        <v>0</v>
      </c>
    </row>
    <row r="435" spans="2:29">
      <c r="B435" t="s">
        <v>1489</v>
      </c>
      <c r="C435">
        <v>23079</v>
      </c>
      <c r="D435" t="s">
        <v>180</v>
      </c>
      <c r="E435" t="s">
        <v>225</v>
      </c>
      <c r="F435" s="11">
        <v>0</v>
      </c>
      <c r="G435" s="11">
        <v>0</v>
      </c>
      <c r="H435" s="11">
        <v>0</v>
      </c>
      <c r="I435" s="11">
        <v>416327155</v>
      </c>
      <c r="J435" s="11">
        <v>591318568</v>
      </c>
      <c r="K435" s="11">
        <v>5877587914</v>
      </c>
      <c r="L435" s="11">
        <v>346778375</v>
      </c>
      <c r="M435" s="11">
        <v>0</v>
      </c>
      <c r="N435" s="11">
        <v>1464889251</v>
      </c>
      <c r="O435" s="11">
        <v>853256330</v>
      </c>
      <c r="P435" s="11">
        <v>1100416758</v>
      </c>
      <c r="Q435" s="11">
        <v>676368512</v>
      </c>
      <c r="R435" s="11">
        <v>2478469271</v>
      </c>
      <c r="S435" s="11">
        <v>262104894.21671999</v>
      </c>
      <c r="T435" s="4">
        <v>0</v>
      </c>
      <c r="U435" s="11">
        <v>0</v>
      </c>
      <c r="V435" s="58">
        <v>0</v>
      </c>
      <c r="W435" s="58">
        <v>0</v>
      </c>
      <c r="X435" s="57">
        <v>0</v>
      </c>
      <c r="Y435" s="57">
        <v>0</v>
      </c>
      <c r="Z435" s="57">
        <v>0</v>
      </c>
      <c r="AA435" s="57">
        <v>0</v>
      </c>
      <c r="AB435" s="57">
        <v>0</v>
      </c>
      <c r="AC435" s="57">
        <v>0</v>
      </c>
    </row>
    <row r="436" spans="2:29">
      <c r="B436" t="s">
        <v>1490</v>
      </c>
      <c r="C436">
        <v>23090</v>
      </c>
      <c r="D436" t="s">
        <v>180</v>
      </c>
      <c r="E436" t="s">
        <v>445</v>
      </c>
      <c r="F436" s="11">
        <v>0</v>
      </c>
      <c r="G436" s="11">
        <v>0</v>
      </c>
      <c r="H436" s="11">
        <v>0</v>
      </c>
      <c r="I436" s="11">
        <v>387510441</v>
      </c>
      <c r="J436" s="11">
        <v>742580400</v>
      </c>
      <c r="K436" s="11">
        <v>5857962629</v>
      </c>
      <c r="L436" s="11">
        <v>420388743</v>
      </c>
      <c r="M436" s="11">
        <v>0</v>
      </c>
      <c r="N436" s="11">
        <v>1916154751</v>
      </c>
      <c r="O436" s="11">
        <v>724701368</v>
      </c>
      <c r="P436" s="11">
        <v>2010641292</v>
      </c>
      <c r="Q436" s="11">
        <v>589336894</v>
      </c>
      <c r="R436" s="11">
        <v>4493784737</v>
      </c>
      <c r="S436" s="11">
        <v>406540044.15353686</v>
      </c>
      <c r="T436" s="4">
        <v>0</v>
      </c>
      <c r="U436" s="11">
        <v>0</v>
      </c>
      <c r="V436" s="58">
        <v>0</v>
      </c>
      <c r="W436" s="58">
        <v>8.5233040019813383E-2</v>
      </c>
      <c r="X436" s="57">
        <v>0.1344682462362897</v>
      </c>
      <c r="Y436" s="57">
        <v>0</v>
      </c>
      <c r="Z436" s="57">
        <v>0.16605249560364366</v>
      </c>
      <c r="AA436" s="57">
        <v>0</v>
      </c>
      <c r="AB436" s="57">
        <v>0</v>
      </c>
      <c r="AC436" s="57">
        <v>0</v>
      </c>
    </row>
    <row r="437" spans="2:29">
      <c r="B437" t="s">
        <v>1491</v>
      </c>
      <c r="C437">
        <v>23162</v>
      </c>
      <c r="D437" t="s">
        <v>180</v>
      </c>
      <c r="E437" t="s">
        <v>446</v>
      </c>
      <c r="F437" s="11">
        <v>0</v>
      </c>
      <c r="G437" s="11">
        <v>0</v>
      </c>
      <c r="H437" s="11">
        <v>0</v>
      </c>
      <c r="I437" s="11">
        <v>1413075147</v>
      </c>
      <c r="J437" s="11">
        <v>1541752672</v>
      </c>
      <c r="K437" s="11">
        <v>25638399143</v>
      </c>
      <c r="L437" s="11">
        <v>1006602188</v>
      </c>
      <c r="M437" s="11">
        <v>600109398</v>
      </c>
      <c r="N437" s="11">
        <v>4306398836</v>
      </c>
      <c r="O437" s="11">
        <v>0</v>
      </c>
      <c r="P437" s="11">
        <v>0</v>
      </c>
      <c r="Q437" s="11">
        <v>3408640646</v>
      </c>
      <c r="R437" s="11">
        <v>1563869967</v>
      </c>
      <c r="S437" s="11">
        <v>590635155.04075789</v>
      </c>
      <c r="T437" s="4">
        <v>0</v>
      </c>
      <c r="U437" s="11">
        <v>0</v>
      </c>
      <c r="V437" s="58">
        <v>0</v>
      </c>
      <c r="W437" s="58">
        <v>0</v>
      </c>
      <c r="X437" s="57">
        <v>0</v>
      </c>
      <c r="Y437" s="57">
        <v>0</v>
      </c>
      <c r="Z437" s="57">
        <v>0</v>
      </c>
      <c r="AA437" s="57">
        <v>0</v>
      </c>
      <c r="AB437" s="57">
        <v>0</v>
      </c>
      <c r="AC437" s="57">
        <v>0</v>
      </c>
    </row>
    <row r="438" spans="2:29">
      <c r="B438" t="s">
        <v>1492</v>
      </c>
      <c r="C438">
        <v>23168</v>
      </c>
      <c r="D438" t="s">
        <v>180</v>
      </c>
      <c r="E438" t="s">
        <v>447</v>
      </c>
      <c r="F438" s="11">
        <v>0</v>
      </c>
      <c r="G438" s="11">
        <v>0</v>
      </c>
      <c r="H438" s="11">
        <v>0</v>
      </c>
      <c r="I438" s="11">
        <v>247077402</v>
      </c>
      <c r="J438" s="11">
        <v>293475120</v>
      </c>
      <c r="K438" s="11">
        <v>4528256952</v>
      </c>
      <c r="L438" s="11">
        <v>311824359</v>
      </c>
      <c r="M438" s="11">
        <v>0</v>
      </c>
      <c r="N438" s="11">
        <v>1389936589</v>
      </c>
      <c r="O438" s="11">
        <v>708474936</v>
      </c>
      <c r="P438" s="11">
        <v>1024255220</v>
      </c>
      <c r="Q438" s="11">
        <v>562940834</v>
      </c>
      <c r="R438" s="11">
        <v>2314616004</v>
      </c>
      <c r="S438" s="11">
        <v>140356627.44887221</v>
      </c>
      <c r="T438" s="4">
        <v>0</v>
      </c>
      <c r="U438" s="11">
        <v>188761229</v>
      </c>
      <c r="V438" s="58">
        <v>0</v>
      </c>
      <c r="W438" s="58">
        <v>0</v>
      </c>
      <c r="X438" s="57">
        <v>0</v>
      </c>
      <c r="Y438" s="57">
        <v>0</v>
      </c>
      <c r="Z438" s="57">
        <v>0</v>
      </c>
      <c r="AA438" s="57">
        <v>0</v>
      </c>
      <c r="AB438" s="57">
        <v>0</v>
      </c>
      <c r="AC438" s="57">
        <v>0</v>
      </c>
    </row>
    <row r="439" spans="2:29">
      <c r="B439" t="s">
        <v>1493</v>
      </c>
      <c r="C439">
        <v>23182</v>
      </c>
      <c r="D439" t="s">
        <v>180</v>
      </c>
      <c r="E439" t="s">
        <v>448</v>
      </c>
      <c r="F439" s="11">
        <v>0</v>
      </c>
      <c r="G439" s="11">
        <v>0</v>
      </c>
      <c r="H439" s="11">
        <v>0</v>
      </c>
      <c r="I439" s="11">
        <v>785771530</v>
      </c>
      <c r="J439" s="11">
        <v>776272792</v>
      </c>
      <c r="K439" s="11">
        <v>13962835322</v>
      </c>
      <c r="L439" s="11">
        <v>542491963</v>
      </c>
      <c r="M439" s="11">
        <v>369744651</v>
      </c>
      <c r="N439" s="11">
        <v>2061381016</v>
      </c>
      <c r="O439" s="11">
        <v>0</v>
      </c>
      <c r="P439" s="11">
        <v>0</v>
      </c>
      <c r="Q439" s="11">
        <v>1534793110</v>
      </c>
      <c r="R439" s="11">
        <v>1596781773</v>
      </c>
      <c r="S439" s="11">
        <v>328988704.33254915</v>
      </c>
      <c r="T439" s="4">
        <v>0</v>
      </c>
      <c r="U439" s="11">
        <v>0</v>
      </c>
      <c r="V439" s="58">
        <v>0</v>
      </c>
      <c r="W439" s="58">
        <v>0</v>
      </c>
      <c r="X439" s="57">
        <v>0</v>
      </c>
      <c r="Y439" s="57">
        <v>0</v>
      </c>
      <c r="Z439" s="57">
        <v>0</v>
      </c>
      <c r="AA439" s="57">
        <v>0</v>
      </c>
      <c r="AB439" s="57">
        <v>0</v>
      </c>
      <c r="AC439" s="57">
        <v>0</v>
      </c>
    </row>
    <row r="440" spans="2:29">
      <c r="B440" t="s">
        <v>1494</v>
      </c>
      <c r="C440">
        <v>23189</v>
      </c>
      <c r="D440" t="s">
        <v>180</v>
      </c>
      <c r="E440" t="s">
        <v>449</v>
      </c>
      <c r="F440" s="11">
        <v>0</v>
      </c>
      <c r="G440" s="11">
        <v>0</v>
      </c>
      <c r="H440" s="11">
        <v>0</v>
      </c>
      <c r="I440" s="11">
        <v>1130844734</v>
      </c>
      <c r="J440" s="11">
        <v>1290156816</v>
      </c>
      <c r="K440" s="11">
        <v>18203378181</v>
      </c>
      <c r="L440" s="11">
        <v>701772699</v>
      </c>
      <c r="M440" s="11">
        <v>0</v>
      </c>
      <c r="N440" s="11">
        <v>3242971741</v>
      </c>
      <c r="O440" s="11">
        <v>0</v>
      </c>
      <c r="P440" s="11">
        <v>0</v>
      </c>
      <c r="Q440" s="11">
        <v>1914980709</v>
      </c>
      <c r="R440" s="11">
        <v>2274295641</v>
      </c>
      <c r="S440" s="11">
        <v>630871923.1984297</v>
      </c>
      <c r="T440" s="4">
        <v>0</v>
      </c>
      <c r="U440" s="11">
        <v>0</v>
      </c>
      <c r="V440" s="58">
        <v>0</v>
      </c>
      <c r="W440" s="58">
        <v>0</v>
      </c>
      <c r="X440" s="57">
        <v>0</v>
      </c>
      <c r="Y440" s="57">
        <v>0</v>
      </c>
      <c r="Z440" s="57">
        <v>0</v>
      </c>
      <c r="AA440" s="57">
        <v>0</v>
      </c>
      <c r="AB440" s="57">
        <v>0</v>
      </c>
      <c r="AC440" s="57">
        <v>0</v>
      </c>
    </row>
    <row r="441" spans="2:29">
      <c r="B441" t="s">
        <v>1495</v>
      </c>
      <c r="C441">
        <v>23300</v>
      </c>
      <c r="D441" t="s">
        <v>180</v>
      </c>
      <c r="E441" t="s">
        <v>450</v>
      </c>
      <c r="F441" s="11">
        <v>0</v>
      </c>
      <c r="G441" s="11">
        <v>0</v>
      </c>
      <c r="H441" s="11">
        <v>0</v>
      </c>
      <c r="I441" s="11">
        <v>279319033</v>
      </c>
      <c r="J441" s="11">
        <v>271309832</v>
      </c>
      <c r="K441" s="11">
        <v>5536552290</v>
      </c>
      <c r="L441" s="11">
        <v>277919418</v>
      </c>
      <c r="M441" s="11">
        <v>249890190</v>
      </c>
      <c r="N441" s="11">
        <v>1204775981</v>
      </c>
      <c r="O441" s="11">
        <v>772056670</v>
      </c>
      <c r="P441" s="11">
        <v>688162306</v>
      </c>
      <c r="Q441" s="11">
        <v>614043042</v>
      </c>
      <c r="R441" s="11">
        <v>1583966242</v>
      </c>
      <c r="S441" s="11">
        <v>116845678.8</v>
      </c>
      <c r="T441" s="4">
        <v>0</v>
      </c>
      <c r="U441" s="11">
        <v>0</v>
      </c>
      <c r="V441" s="58">
        <v>0</v>
      </c>
      <c r="W441" s="58">
        <v>0</v>
      </c>
      <c r="X441" s="57">
        <v>0</v>
      </c>
      <c r="Y441" s="57">
        <v>0</v>
      </c>
      <c r="Z441" s="57">
        <v>0</v>
      </c>
      <c r="AA441" s="57">
        <v>0</v>
      </c>
      <c r="AB441" s="57">
        <v>6.463609536248828E-2</v>
      </c>
      <c r="AC441" s="57">
        <v>0</v>
      </c>
    </row>
    <row r="442" spans="2:29">
      <c r="B442" t="s">
        <v>1496</v>
      </c>
      <c r="C442">
        <v>23350</v>
      </c>
      <c r="D442" t="s">
        <v>180</v>
      </c>
      <c r="E442" t="s">
        <v>451</v>
      </c>
      <c r="F442" s="11">
        <v>0</v>
      </c>
      <c r="G442" s="11">
        <v>0</v>
      </c>
      <c r="H442" s="11">
        <v>0</v>
      </c>
      <c r="I442" s="11">
        <v>248093739</v>
      </c>
      <c r="J442" s="11">
        <v>323459124</v>
      </c>
      <c r="K442" s="11">
        <v>3917651366</v>
      </c>
      <c r="L442" s="11">
        <v>224371621</v>
      </c>
      <c r="M442" s="11">
        <v>0</v>
      </c>
      <c r="N442" s="11">
        <v>1120973702</v>
      </c>
      <c r="O442" s="11">
        <v>605544712</v>
      </c>
      <c r="P442" s="11">
        <v>836618553</v>
      </c>
      <c r="Q442" s="11">
        <v>479929209</v>
      </c>
      <c r="R442" s="11">
        <v>1893647406</v>
      </c>
      <c r="S442" s="11">
        <v>131344243.45688808</v>
      </c>
      <c r="T442" s="4">
        <v>0</v>
      </c>
      <c r="U442" s="11">
        <v>0</v>
      </c>
      <c r="V442" s="58">
        <v>0</v>
      </c>
      <c r="W442" s="58">
        <v>0</v>
      </c>
      <c r="X442" s="57">
        <v>0</v>
      </c>
      <c r="Y442" s="57">
        <v>0</v>
      </c>
      <c r="Z442" s="57">
        <v>0</v>
      </c>
      <c r="AA442" s="57">
        <v>0</v>
      </c>
      <c r="AB442" s="57">
        <v>0</v>
      </c>
      <c r="AC442" s="57">
        <v>0</v>
      </c>
    </row>
    <row r="443" spans="2:29">
      <c r="B443" t="s">
        <v>1497</v>
      </c>
      <c r="C443">
        <v>23417</v>
      </c>
      <c r="D443" t="s">
        <v>180</v>
      </c>
      <c r="E443" t="s">
        <v>452</v>
      </c>
      <c r="F443" s="11">
        <v>92077866522</v>
      </c>
      <c r="G443" s="11">
        <v>0</v>
      </c>
      <c r="H443" s="11">
        <v>771642648</v>
      </c>
      <c r="I443" s="11">
        <v>1996296677</v>
      </c>
      <c r="J443" s="11">
        <v>2283176160</v>
      </c>
      <c r="K443" s="11">
        <v>35177028556</v>
      </c>
      <c r="L443" s="11">
        <v>1163096810</v>
      </c>
      <c r="M443" s="11">
        <v>673725578</v>
      </c>
      <c r="N443" s="11">
        <v>4885378426</v>
      </c>
      <c r="O443" s="11">
        <v>0</v>
      </c>
      <c r="P443" s="11">
        <v>0</v>
      </c>
      <c r="Q443" s="11">
        <v>3640124582</v>
      </c>
      <c r="R443" s="11">
        <v>2088512622</v>
      </c>
      <c r="S443" s="11">
        <v>987417119.94486427</v>
      </c>
      <c r="T443" s="4">
        <v>0</v>
      </c>
      <c r="U443" s="11">
        <v>0</v>
      </c>
      <c r="V443" s="58">
        <v>0</v>
      </c>
      <c r="W443" s="58">
        <v>4.4940188937029691E-3</v>
      </c>
      <c r="X443" s="57">
        <v>0</v>
      </c>
      <c r="Y443" s="57">
        <v>0</v>
      </c>
      <c r="Z443" s="57">
        <v>0</v>
      </c>
      <c r="AA443" s="57">
        <v>0</v>
      </c>
      <c r="AB443" s="57">
        <v>0</v>
      </c>
      <c r="AC443" s="57">
        <v>0</v>
      </c>
    </row>
    <row r="444" spans="2:29">
      <c r="B444" t="s">
        <v>1498</v>
      </c>
      <c r="C444">
        <v>23419</v>
      </c>
      <c r="D444" t="s">
        <v>180</v>
      </c>
      <c r="E444" t="s">
        <v>453</v>
      </c>
      <c r="F444" s="11">
        <v>0</v>
      </c>
      <c r="G444" s="11">
        <v>0</v>
      </c>
      <c r="H444" s="11">
        <v>0</v>
      </c>
      <c r="I444" s="11">
        <v>371479200</v>
      </c>
      <c r="J444" s="11">
        <v>722995648</v>
      </c>
      <c r="K444" s="11">
        <v>5442128745</v>
      </c>
      <c r="L444" s="11">
        <v>448503353</v>
      </c>
      <c r="M444" s="11">
        <v>0</v>
      </c>
      <c r="N444" s="11">
        <v>2024373505</v>
      </c>
      <c r="O444" s="11">
        <v>745885157</v>
      </c>
      <c r="P444" s="11">
        <v>1779962861</v>
      </c>
      <c r="Q444" s="11">
        <v>669142932</v>
      </c>
      <c r="R444" s="11">
        <v>4241415326</v>
      </c>
      <c r="S444" s="11">
        <v>361782612.79903901</v>
      </c>
      <c r="T444" s="4">
        <v>0</v>
      </c>
      <c r="U444" s="11">
        <v>0</v>
      </c>
      <c r="V444" s="58">
        <v>0</v>
      </c>
      <c r="W444" s="58">
        <v>4.3617160175279723E-2</v>
      </c>
      <c r="X444" s="57">
        <v>0</v>
      </c>
      <c r="Y444" s="57">
        <v>0</v>
      </c>
      <c r="Z444" s="57">
        <v>8.0842581477046815E-2</v>
      </c>
      <c r="AA444" s="57">
        <v>0</v>
      </c>
      <c r="AB444" s="57">
        <v>0</v>
      </c>
      <c r="AC444" s="57">
        <v>0</v>
      </c>
    </row>
    <row r="445" spans="2:29">
      <c r="B445" t="s">
        <v>1499</v>
      </c>
      <c r="C445">
        <v>23464</v>
      </c>
      <c r="D445" t="s">
        <v>180</v>
      </c>
      <c r="E445" t="s">
        <v>454</v>
      </c>
      <c r="F445" s="11">
        <v>0</v>
      </c>
      <c r="G445" s="11">
        <v>0</v>
      </c>
      <c r="H445" s="11">
        <v>0</v>
      </c>
      <c r="I445" s="11">
        <v>255304895</v>
      </c>
      <c r="J445" s="11">
        <v>289907708</v>
      </c>
      <c r="K445" s="11">
        <v>5201441280</v>
      </c>
      <c r="L445" s="11">
        <v>261580771</v>
      </c>
      <c r="M445" s="11">
        <v>0</v>
      </c>
      <c r="N445" s="11">
        <v>1242813553</v>
      </c>
      <c r="O445" s="11">
        <v>793695455</v>
      </c>
      <c r="P445" s="11">
        <v>747172628</v>
      </c>
      <c r="Q445" s="11">
        <v>631543892</v>
      </c>
      <c r="R445" s="11">
        <v>1717030718</v>
      </c>
      <c r="S445" s="11">
        <v>122067145.8</v>
      </c>
      <c r="T445" s="4">
        <v>0</v>
      </c>
      <c r="U445" s="11">
        <v>0</v>
      </c>
      <c r="V445" s="58">
        <v>0</v>
      </c>
      <c r="W445" s="58">
        <v>0</v>
      </c>
      <c r="X445" s="57">
        <v>0</v>
      </c>
      <c r="Y445" s="57">
        <v>0</v>
      </c>
      <c r="Z445" s="57">
        <v>0</v>
      </c>
      <c r="AA445" s="57">
        <v>0</v>
      </c>
      <c r="AB445" s="57">
        <v>2.3753091716068729E-2</v>
      </c>
      <c r="AC445" s="57">
        <v>0</v>
      </c>
    </row>
    <row r="446" spans="2:29">
      <c r="B446" t="s">
        <v>1500</v>
      </c>
      <c r="C446">
        <v>23466</v>
      </c>
      <c r="D446" t="s">
        <v>180</v>
      </c>
      <c r="E446" t="s">
        <v>455</v>
      </c>
      <c r="F446" s="11">
        <v>0</v>
      </c>
      <c r="G446" s="11">
        <v>0</v>
      </c>
      <c r="H446" s="11">
        <v>0</v>
      </c>
      <c r="I446" s="11">
        <v>1282138026</v>
      </c>
      <c r="J446" s="11">
        <v>1634236224</v>
      </c>
      <c r="K446" s="11">
        <v>21733337583</v>
      </c>
      <c r="L446" s="11">
        <v>1204146081</v>
      </c>
      <c r="M446" s="11">
        <v>0</v>
      </c>
      <c r="N446" s="11">
        <v>4145375729</v>
      </c>
      <c r="O446" s="11">
        <v>0</v>
      </c>
      <c r="P446" s="11">
        <v>0</v>
      </c>
      <c r="Q446" s="11">
        <v>2707464688</v>
      </c>
      <c r="R446" s="11">
        <v>1654304877</v>
      </c>
      <c r="S446" s="11">
        <v>663885166.72359383</v>
      </c>
      <c r="T446" s="4">
        <v>0</v>
      </c>
      <c r="U446" s="11">
        <v>60911688</v>
      </c>
      <c r="V446" s="58">
        <v>9.691411701605418E-2</v>
      </c>
      <c r="W446" s="58">
        <v>0</v>
      </c>
      <c r="X446" s="57">
        <v>0</v>
      </c>
      <c r="Y446" s="57">
        <v>0</v>
      </c>
      <c r="Z446" s="57">
        <v>0</v>
      </c>
      <c r="AA446" s="57">
        <v>0</v>
      </c>
      <c r="AB446" s="57">
        <v>0</v>
      </c>
      <c r="AC446" s="57">
        <v>0.33529256322694589</v>
      </c>
    </row>
    <row r="447" spans="2:29">
      <c r="B447" t="s">
        <v>1501</v>
      </c>
      <c r="C447">
        <v>23500</v>
      </c>
      <c r="D447" t="s">
        <v>180</v>
      </c>
      <c r="E447" t="s">
        <v>456</v>
      </c>
      <c r="F447" s="11">
        <v>0</v>
      </c>
      <c r="G447" s="11">
        <v>0</v>
      </c>
      <c r="H447" s="11">
        <v>0</v>
      </c>
      <c r="I447" s="11">
        <v>645972014</v>
      </c>
      <c r="J447" s="11">
        <v>1020200800</v>
      </c>
      <c r="K447" s="11">
        <v>8391846211</v>
      </c>
      <c r="L447" s="11">
        <v>532074303</v>
      </c>
      <c r="M447" s="11">
        <v>0</v>
      </c>
      <c r="N447" s="11">
        <v>2357627246</v>
      </c>
      <c r="O447" s="11">
        <v>0</v>
      </c>
      <c r="P447" s="11">
        <v>0</v>
      </c>
      <c r="Q447" s="11">
        <v>962880115</v>
      </c>
      <c r="R447" s="11">
        <v>4068481466</v>
      </c>
      <c r="S447" s="11">
        <v>553757345.7543323</v>
      </c>
      <c r="T447" s="4">
        <v>0</v>
      </c>
      <c r="U447" s="11">
        <v>0</v>
      </c>
      <c r="V447" s="58">
        <v>0</v>
      </c>
      <c r="W447" s="58">
        <v>0</v>
      </c>
      <c r="X447" s="57">
        <v>0</v>
      </c>
      <c r="Y447" s="57">
        <v>0</v>
      </c>
      <c r="Z447" s="57">
        <v>0</v>
      </c>
      <c r="AA447" s="57">
        <v>0</v>
      </c>
      <c r="AB447" s="57">
        <v>0</v>
      </c>
      <c r="AC447" s="57">
        <v>0</v>
      </c>
    </row>
    <row r="448" spans="2:29">
      <c r="B448" t="s">
        <v>1502</v>
      </c>
      <c r="C448">
        <v>23555</v>
      </c>
      <c r="D448" t="s">
        <v>180</v>
      </c>
      <c r="E448" t="s">
        <v>457</v>
      </c>
      <c r="F448" s="11">
        <v>0</v>
      </c>
      <c r="G448" s="11">
        <v>0</v>
      </c>
      <c r="H448" s="11">
        <v>0</v>
      </c>
      <c r="I448" s="11">
        <v>1179815294</v>
      </c>
      <c r="J448" s="11">
        <v>1478907936</v>
      </c>
      <c r="K448" s="11">
        <v>20163685017</v>
      </c>
      <c r="L448" s="11">
        <v>653411748</v>
      </c>
      <c r="M448" s="11">
        <v>0</v>
      </c>
      <c r="N448" s="11">
        <v>3130325435</v>
      </c>
      <c r="O448" s="11">
        <v>0</v>
      </c>
      <c r="P448" s="11">
        <v>0</v>
      </c>
      <c r="Q448" s="11">
        <v>2042795698</v>
      </c>
      <c r="R448" s="11">
        <v>2056561479</v>
      </c>
      <c r="S448" s="11">
        <v>635194295.75760889</v>
      </c>
      <c r="T448" s="4">
        <v>0</v>
      </c>
      <c r="U448" s="11">
        <v>0</v>
      </c>
      <c r="V448" s="58">
        <v>0</v>
      </c>
      <c r="W448" s="58">
        <v>0</v>
      </c>
      <c r="X448" s="57">
        <v>0</v>
      </c>
      <c r="Y448" s="57">
        <v>0</v>
      </c>
      <c r="Z448" s="57">
        <v>0</v>
      </c>
      <c r="AA448" s="57">
        <v>0</v>
      </c>
      <c r="AB448" s="57">
        <v>0</v>
      </c>
      <c r="AC448" s="57">
        <v>0</v>
      </c>
    </row>
    <row r="449" spans="2:29">
      <c r="B449" t="s">
        <v>1503</v>
      </c>
      <c r="C449">
        <v>23570</v>
      </c>
      <c r="D449" t="s">
        <v>180</v>
      </c>
      <c r="E449" t="s">
        <v>458</v>
      </c>
      <c r="F449" s="11">
        <v>0</v>
      </c>
      <c r="G449" s="11">
        <v>0</v>
      </c>
      <c r="H449" s="11">
        <v>0</v>
      </c>
      <c r="I449" s="11">
        <v>661162000</v>
      </c>
      <c r="J449" s="11">
        <v>929143008</v>
      </c>
      <c r="K449" s="11">
        <v>9744139480</v>
      </c>
      <c r="L449" s="11">
        <v>506801839</v>
      </c>
      <c r="M449" s="11">
        <v>406577800</v>
      </c>
      <c r="N449" s="11">
        <v>2130473028</v>
      </c>
      <c r="O449" s="11">
        <v>0</v>
      </c>
      <c r="P449" s="11">
        <v>0</v>
      </c>
      <c r="Q449" s="11">
        <v>1154461902</v>
      </c>
      <c r="R449" s="11">
        <v>2592050445</v>
      </c>
      <c r="S449" s="11">
        <v>396699688.46279925</v>
      </c>
      <c r="T449" s="4">
        <v>0</v>
      </c>
      <c r="U449" s="11">
        <v>0</v>
      </c>
      <c r="V449" s="58">
        <v>0</v>
      </c>
      <c r="W449" s="58">
        <v>0</v>
      </c>
      <c r="X449" s="57">
        <v>0</v>
      </c>
      <c r="Y449" s="57">
        <v>0</v>
      </c>
      <c r="Z449" s="57">
        <v>0</v>
      </c>
      <c r="AA449" s="57">
        <v>0</v>
      </c>
      <c r="AB449" s="57">
        <v>0</v>
      </c>
      <c r="AC449" s="57">
        <v>0</v>
      </c>
    </row>
    <row r="450" spans="2:29">
      <c r="B450" t="s">
        <v>1504</v>
      </c>
      <c r="C450">
        <v>23574</v>
      </c>
      <c r="D450" t="s">
        <v>180</v>
      </c>
      <c r="E450" t="s">
        <v>459</v>
      </c>
      <c r="F450" s="11">
        <v>0</v>
      </c>
      <c r="G450" s="11">
        <v>0</v>
      </c>
      <c r="H450" s="11">
        <v>0</v>
      </c>
      <c r="I450" s="11">
        <v>490409677</v>
      </c>
      <c r="J450" s="11">
        <v>904092440</v>
      </c>
      <c r="K450" s="11">
        <v>7185076286</v>
      </c>
      <c r="L450" s="11">
        <v>496760088</v>
      </c>
      <c r="M450" s="11">
        <v>505321194</v>
      </c>
      <c r="N450" s="11">
        <v>2282132684</v>
      </c>
      <c r="O450" s="11">
        <v>940897786</v>
      </c>
      <c r="P450" s="11">
        <v>1853355478</v>
      </c>
      <c r="Q450" s="11">
        <v>820486250</v>
      </c>
      <c r="R450" s="11">
        <v>4397920371</v>
      </c>
      <c r="S450" s="11">
        <v>485318536.56985462</v>
      </c>
      <c r="T450" s="4">
        <v>0</v>
      </c>
      <c r="U450" s="11">
        <v>0</v>
      </c>
      <c r="V450" s="58">
        <v>0</v>
      </c>
      <c r="W450" s="58">
        <v>3.3024445729785266E-2</v>
      </c>
      <c r="X450" s="57">
        <v>0</v>
      </c>
      <c r="Y450" s="57">
        <v>0</v>
      </c>
      <c r="Z450" s="57">
        <v>5.4399872027105875E-2</v>
      </c>
      <c r="AA450" s="57">
        <v>0</v>
      </c>
      <c r="AB450" s="57">
        <v>0</v>
      </c>
      <c r="AC450" s="57">
        <v>0</v>
      </c>
    </row>
    <row r="451" spans="2:29">
      <c r="B451" t="s">
        <v>1505</v>
      </c>
      <c r="C451">
        <v>23580</v>
      </c>
      <c r="D451" t="s">
        <v>180</v>
      </c>
      <c r="E451" t="s">
        <v>460</v>
      </c>
      <c r="F451" s="11">
        <v>0</v>
      </c>
      <c r="G451" s="11">
        <v>0</v>
      </c>
      <c r="H451" s="11">
        <v>0</v>
      </c>
      <c r="I451" s="11">
        <v>725621660</v>
      </c>
      <c r="J451" s="11">
        <v>1462203488</v>
      </c>
      <c r="K451" s="11">
        <v>13118207462</v>
      </c>
      <c r="L451" s="11">
        <v>812381110</v>
      </c>
      <c r="M451" s="11">
        <v>0</v>
      </c>
      <c r="N451" s="11">
        <v>2953089337</v>
      </c>
      <c r="O451" s="11">
        <v>0</v>
      </c>
      <c r="P451" s="11">
        <v>0</v>
      </c>
      <c r="Q451" s="11">
        <v>1385397324</v>
      </c>
      <c r="R451" s="11">
        <v>3317270980</v>
      </c>
      <c r="S451" s="11">
        <v>702938572.07261503</v>
      </c>
      <c r="T451" s="4">
        <v>0</v>
      </c>
      <c r="U451" s="11">
        <v>242529105</v>
      </c>
      <c r="V451" s="58">
        <v>0.12517361521978923</v>
      </c>
      <c r="W451" s="58">
        <v>0</v>
      </c>
      <c r="X451" s="57">
        <v>0</v>
      </c>
      <c r="Y451" s="57">
        <v>0</v>
      </c>
      <c r="Z451" s="57">
        <v>0</v>
      </c>
      <c r="AA451" s="57">
        <v>0</v>
      </c>
      <c r="AB451" s="57">
        <v>0</v>
      </c>
      <c r="AC451" s="57">
        <v>0.83839341674064227</v>
      </c>
    </row>
    <row r="452" spans="2:29">
      <c r="B452" t="s">
        <v>1506</v>
      </c>
      <c r="C452">
        <v>23586</v>
      </c>
      <c r="D452" t="s">
        <v>180</v>
      </c>
      <c r="E452" t="s">
        <v>461</v>
      </c>
      <c r="F452" s="11">
        <v>0</v>
      </c>
      <c r="G452" s="11">
        <v>0</v>
      </c>
      <c r="H452" s="11">
        <v>0</v>
      </c>
      <c r="I452" s="11">
        <v>301453591</v>
      </c>
      <c r="J452" s="11">
        <v>377865836</v>
      </c>
      <c r="K452" s="11">
        <v>5071840336</v>
      </c>
      <c r="L452" s="11">
        <v>288317666</v>
      </c>
      <c r="M452" s="11">
        <v>294200212</v>
      </c>
      <c r="N452" s="11">
        <v>1290771605</v>
      </c>
      <c r="O452" s="11">
        <v>695797087</v>
      </c>
      <c r="P452" s="11">
        <v>997977560</v>
      </c>
      <c r="Q452" s="11">
        <v>552909992</v>
      </c>
      <c r="R452" s="11">
        <v>2263708663</v>
      </c>
      <c r="S452" s="11">
        <v>175742325.5508348</v>
      </c>
      <c r="T452" s="4">
        <v>0</v>
      </c>
      <c r="U452" s="11">
        <v>59715844</v>
      </c>
      <c r="V452" s="58">
        <v>0</v>
      </c>
      <c r="W452" s="58">
        <v>0</v>
      </c>
      <c r="X452" s="57">
        <v>0</v>
      </c>
      <c r="Y452" s="57">
        <v>0</v>
      </c>
      <c r="Z452" s="57">
        <v>0</v>
      </c>
      <c r="AA452" s="57">
        <v>0</v>
      </c>
      <c r="AB452" s="57">
        <v>0</v>
      </c>
      <c r="AC452" s="57">
        <v>0</v>
      </c>
    </row>
    <row r="453" spans="2:29">
      <c r="B453" t="s">
        <v>1507</v>
      </c>
      <c r="C453">
        <v>23660</v>
      </c>
      <c r="D453" t="s">
        <v>180</v>
      </c>
      <c r="E453" t="s">
        <v>462</v>
      </c>
      <c r="F453" s="11">
        <v>70170068439</v>
      </c>
      <c r="G453" s="11">
        <v>0</v>
      </c>
      <c r="H453" s="11">
        <v>725624493</v>
      </c>
      <c r="I453" s="11">
        <v>1713820784</v>
      </c>
      <c r="J453" s="11">
        <v>1748182304</v>
      </c>
      <c r="K453" s="11">
        <v>29852651524</v>
      </c>
      <c r="L453" s="11">
        <v>1059940551</v>
      </c>
      <c r="M453" s="11">
        <v>0</v>
      </c>
      <c r="N453" s="11">
        <v>4377635762</v>
      </c>
      <c r="O453" s="11">
        <v>0</v>
      </c>
      <c r="P453" s="11">
        <v>0</v>
      </c>
      <c r="Q453" s="11">
        <v>3463297678</v>
      </c>
      <c r="R453" s="11">
        <v>1593920982</v>
      </c>
      <c r="S453" s="11">
        <v>710121715.40950501</v>
      </c>
      <c r="T453" s="4">
        <v>0</v>
      </c>
      <c r="U453" s="11">
        <v>0</v>
      </c>
      <c r="V453" s="58">
        <v>0</v>
      </c>
      <c r="W453" s="58">
        <v>0</v>
      </c>
      <c r="X453" s="57">
        <v>0</v>
      </c>
      <c r="Y453" s="57">
        <v>0</v>
      </c>
      <c r="Z453" s="57">
        <v>0</v>
      </c>
      <c r="AA453" s="57">
        <v>0</v>
      </c>
      <c r="AB453" s="57">
        <v>0</v>
      </c>
      <c r="AC453" s="57">
        <v>0</v>
      </c>
    </row>
    <row r="454" spans="2:29">
      <c r="B454" t="s">
        <v>1508</v>
      </c>
      <c r="C454">
        <v>23670</v>
      </c>
      <c r="D454" t="s">
        <v>180</v>
      </c>
      <c r="E454" t="s">
        <v>463</v>
      </c>
      <c r="F454" s="11">
        <v>0</v>
      </c>
      <c r="G454" s="11">
        <v>0</v>
      </c>
      <c r="H454" s="11">
        <v>0</v>
      </c>
      <c r="I454" s="11">
        <v>841377000</v>
      </c>
      <c r="J454" s="11">
        <v>1760831136</v>
      </c>
      <c r="K454" s="11">
        <v>14046150214</v>
      </c>
      <c r="L454" s="11">
        <v>720915054</v>
      </c>
      <c r="M454" s="11">
        <v>593116983</v>
      </c>
      <c r="N454" s="11">
        <v>3360515780</v>
      </c>
      <c r="O454" s="11">
        <v>0</v>
      </c>
      <c r="P454" s="11">
        <v>0</v>
      </c>
      <c r="Q454" s="11">
        <v>1513096803</v>
      </c>
      <c r="R454" s="11">
        <v>4299441832</v>
      </c>
      <c r="S454" s="11">
        <v>874673643.61264038</v>
      </c>
      <c r="T454" s="4">
        <v>0</v>
      </c>
      <c r="U454" s="11">
        <v>3931597971</v>
      </c>
      <c r="V454" s="58">
        <v>0</v>
      </c>
      <c r="W454" s="58">
        <v>0</v>
      </c>
      <c r="X454" s="57">
        <v>0</v>
      </c>
      <c r="Y454" s="57">
        <v>0</v>
      </c>
      <c r="Z454" s="57">
        <v>0</v>
      </c>
      <c r="AA454" s="57">
        <v>0</v>
      </c>
      <c r="AB454" s="57">
        <v>0</v>
      </c>
      <c r="AC454" s="57">
        <v>0.51438496024190772</v>
      </c>
    </row>
    <row r="455" spans="2:29">
      <c r="B455" t="s">
        <v>1509</v>
      </c>
      <c r="C455">
        <v>23672</v>
      </c>
      <c r="D455" t="s">
        <v>180</v>
      </c>
      <c r="E455" t="s">
        <v>464</v>
      </c>
      <c r="F455" s="11">
        <v>0</v>
      </c>
      <c r="G455" s="11">
        <v>0</v>
      </c>
      <c r="H455" s="11">
        <v>0</v>
      </c>
      <c r="I455" s="11">
        <v>639706215</v>
      </c>
      <c r="J455" s="11">
        <v>610957576</v>
      </c>
      <c r="K455" s="11">
        <v>9149086007</v>
      </c>
      <c r="L455" s="11">
        <v>420838736</v>
      </c>
      <c r="M455" s="11">
        <v>331793804</v>
      </c>
      <c r="N455" s="11">
        <v>1934119607</v>
      </c>
      <c r="O455" s="11">
        <v>0</v>
      </c>
      <c r="P455" s="11">
        <v>0</v>
      </c>
      <c r="Q455" s="11">
        <v>1103257891</v>
      </c>
      <c r="R455" s="11">
        <v>1891615458</v>
      </c>
      <c r="S455" s="11">
        <v>286029156.4634912</v>
      </c>
      <c r="T455" s="4">
        <v>0</v>
      </c>
      <c r="U455" s="11">
        <v>0</v>
      </c>
      <c r="V455" s="58">
        <v>0</v>
      </c>
      <c r="W455" s="58">
        <v>0</v>
      </c>
      <c r="X455" s="57">
        <v>0</v>
      </c>
      <c r="Y455" s="57">
        <v>0</v>
      </c>
      <c r="Z455" s="57">
        <v>0</v>
      </c>
      <c r="AA455" s="57">
        <v>0</v>
      </c>
      <c r="AB455" s="57">
        <v>0</v>
      </c>
      <c r="AC455" s="57">
        <v>0</v>
      </c>
    </row>
    <row r="456" spans="2:29">
      <c r="B456" t="s">
        <v>1510</v>
      </c>
      <c r="C456">
        <v>23675</v>
      </c>
      <c r="D456" t="s">
        <v>180</v>
      </c>
      <c r="E456" t="s">
        <v>465</v>
      </c>
      <c r="F456" s="11">
        <v>0</v>
      </c>
      <c r="G456" s="11">
        <v>0</v>
      </c>
      <c r="H456" s="11">
        <v>0</v>
      </c>
      <c r="I456" s="11">
        <v>643637635</v>
      </c>
      <c r="J456" s="11">
        <v>903280640</v>
      </c>
      <c r="K456" s="11">
        <v>10987197668</v>
      </c>
      <c r="L456" s="11">
        <v>512712968</v>
      </c>
      <c r="M456" s="11">
        <v>0</v>
      </c>
      <c r="N456" s="11">
        <v>2367661587</v>
      </c>
      <c r="O456" s="11">
        <v>0</v>
      </c>
      <c r="P456" s="11">
        <v>0</v>
      </c>
      <c r="Q456" s="11">
        <v>1167564541</v>
      </c>
      <c r="R456" s="11">
        <v>2577649351</v>
      </c>
      <c r="S456" s="11">
        <v>402461181.16992909</v>
      </c>
      <c r="T456" s="4">
        <v>0</v>
      </c>
      <c r="U456" s="11">
        <v>0</v>
      </c>
      <c r="V456" s="58">
        <v>0</v>
      </c>
      <c r="W456" s="58">
        <v>0</v>
      </c>
      <c r="X456" s="57">
        <v>0</v>
      </c>
      <c r="Y456" s="57">
        <v>0</v>
      </c>
      <c r="Z456" s="57">
        <v>0</v>
      </c>
      <c r="AA456" s="57">
        <v>0</v>
      </c>
      <c r="AB456" s="57">
        <v>0</v>
      </c>
      <c r="AC456" s="57">
        <v>0</v>
      </c>
    </row>
    <row r="457" spans="2:29">
      <c r="B457" t="s">
        <v>1511</v>
      </c>
      <c r="C457">
        <v>23678</v>
      </c>
      <c r="D457" t="s">
        <v>180</v>
      </c>
      <c r="E457" t="s">
        <v>110</v>
      </c>
      <c r="F457" s="11">
        <v>0</v>
      </c>
      <c r="G457" s="11">
        <v>0</v>
      </c>
      <c r="H457" s="11">
        <v>0</v>
      </c>
      <c r="I457" s="11">
        <v>526201850</v>
      </c>
      <c r="J457" s="11">
        <v>573863392</v>
      </c>
      <c r="K457" s="11">
        <v>6666302225</v>
      </c>
      <c r="L457" s="11">
        <v>416916670</v>
      </c>
      <c r="M457" s="11">
        <v>0</v>
      </c>
      <c r="N457" s="11">
        <v>1982083065</v>
      </c>
      <c r="O457" s="11">
        <v>0</v>
      </c>
      <c r="P457" s="11">
        <v>0</v>
      </c>
      <c r="Q457" s="11">
        <v>862747756</v>
      </c>
      <c r="R457" s="11">
        <v>2381942612</v>
      </c>
      <c r="S457" s="11">
        <v>281079464.92761517</v>
      </c>
      <c r="T457" s="4">
        <v>0</v>
      </c>
      <c r="U457" s="11">
        <v>0</v>
      </c>
      <c r="V457" s="58">
        <v>0</v>
      </c>
      <c r="W457" s="58">
        <v>0</v>
      </c>
      <c r="X457" s="57">
        <v>0</v>
      </c>
      <c r="Y457" s="57">
        <v>0</v>
      </c>
      <c r="Z457" s="57">
        <v>0</v>
      </c>
      <c r="AA457" s="57">
        <v>0</v>
      </c>
      <c r="AB457" s="57">
        <v>0</v>
      </c>
      <c r="AC457" s="57">
        <v>0</v>
      </c>
    </row>
    <row r="458" spans="2:29">
      <c r="B458" t="s">
        <v>1512</v>
      </c>
      <c r="C458">
        <v>23682</v>
      </c>
      <c r="D458" t="s">
        <v>180</v>
      </c>
      <c r="E458" t="s">
        <v>466</v>
      </c>
      <c r="F458" s="11">
        <v>0</v>
      </c>
      <c r="G458" s="11">
        <v>0</v>
      </c>
      <c r="H458" s="11">
        <v>0</v>
      </c>
      <c r="I458" s="11">
        <v>130237736</v>
      </c>
      <c r="J458" s="11">
        <v>421194380</v>
      </c>
      <c r="K458" s="11">
        <v>2657189622</v>
      </c>
      <c r="L458" s="11">
        <v>307889731</v>
      </c>
      <c r="M458" s="11">
        <v>0</v>
      </c>
      <c r="N458" s="11">
        <v>4486421927</v>
      </c>
      <c r="O458" s="11">
        <v>546420736</v>
      </c>
      <c r="P458" s="11">
        <v>1406043369</v>
      </c>
      <c r="Q458" s="11">
        <v>434288052</v>
      </c>
      <c r="R458" s="11">
        <v>3159046605</v>
      </c>
      <c r="S458" s="11">
        <v>202942001.81286332</v>
      </c>
      <c r="T458" s="4">
        <v>0</v>
      </c>
      <c r="U458" s="11">
        <v>0</v>
      </c>
      <c r="V458" s="58">
        <v>0</v>
      </c>
      <c r="W458" s="58">
        <v>0</v>
      </c>
      <c r="X458" s="57">
        <v>0</v>
      </c>
      <c r="Y458" s="57">
        <v>0</v>
      </c>
      <c r="Z458" s="57">
        <v>0</v>
      </c>
      <c r="AA458" s="57">
        <v>0</v>
      </c>
      <c r="AB458" s="57">
        <v>0</v>
      </c>
      <c r="AC458" s="57">
        <v>0</v>
      </c>
    </row>
    <row r="459" spans="2:29">
      <c r="B459" t="s">
        <v>1513</v>
      </c>
      <c r="C459">
        <v>23686</v>
      </c>
      <c r="D459" t="s">
        <v>180</v>
      </c>
      <c r="E459" t="s">
        <v>467</v>
      </c>
      <c r="F459" s="11">
        <v>0</v>
      </c>
      <c r="G459" s="11">
        <v>0</v>
      </c>
      <c r="H459" s="11">
        <v>0</v>
      </c>
      <c r="I459" s="11">
        <v>690873076</v>
      </c>
      <c r="J459" s="11">
        <v>832037984</v>
      </c>
      <c r="K459" s="11">
        <v>12576105231</v>
      </c>
      <c r="L459" s="11">
        <v>667049388</v>
      </c>
      <c r="M459" s="11">
        <v>452952907</v>
      </c>
      <c r="N459" s="11">
        <v>2825873990</v>
      </c>
      <c r="O459" s="11">
        <v>0</v>
      </c>
      <c r="P459" s="11">
        <v>0</v>
      </c>
      <c r="Q459" s="11">
        <v>1665850459</v>
      </c>
      <c r="R459" s="11">
        <v>2271603468</v>
      </c>
      <c r="S459" s="11">
        <v>383122321.86103374</v>
      </c>
      <c r="T459" s="4">
        <v>0</v>
      </c>
      <c r="U459" s="11">
        <v>0</v>
      </c>
      <c r="V459" s="58">
        <v>0</v>
      </c>
      <c r="W459" s="58">
        <v>0</v>
      </c>
      <c r="X459" s="57">
        <v>0</v>
      </c>
      <c r="Y459" s="57">
        <v>0</v>
      </c>
      <c r="Z459" s="57">
        <v>0</v>
      </c>
      <c r="AA459" s="57">
        <v>0</v>
      </c>
      <c r="AB459" s="57">
        <v>0</v>
      </c>
      <c r="AC459" s="57">
        <v>0</v>
      </c>
    </row>
    <row r="460" spans="2:29">
      <c r="B460" t="s">
        <v>1514</v>
      </c>
      <c r="C460">
        <v>23807</v>
      </c>
      <c r="D460" t="s">
        <v>180</v>
      </c>
      <c r="E460" t="s">
        <v>468</v>
      </c>
      <c r="F460" s="11">
        <v>0</v>
      </c>
      <c r="G460" s="11">
        <v>0</v>
      </c>
      <c r="H460" s="11">
        <v>0</v>
      </c>
      <c r="I460" s="11">
        <v>1810125925</v>
      </c>
      <c r="J460" s="11">
        <v>3532408256</v>
      </c>
      <c r="K460" s="11">
        <v>32633147187</v>
      </c>
      <c r="L460" s="11">
        <v>1749393229</v>
      </c>
      <c r="M460" s="11">
        <v>696839089</v>
      </c>
      <c r="N460" s="11">
        <v>5177770561</v>
      </c>
      <c r="O460" s="11">
        <v>0</v>
      </c>
      <c r="P460" s="11">
        <v>0</v>
      </c>
      <c r="Q460" s="11">
        <v>3013654492</v>
      </c>
      <c r="R460" s="11">
        <v>3369657865</v>
      </c>
      <c r="S460" s="11">
        <v>1773053838.6309049</v>
      </c>
      <c r="T460" s="4">
        <v>0</v>
      </c>
      <c r="U460" s="11">
        <v>752173877</v>
      </c>
      <c r="V460" s="58">
        <v>0.25781614001789327</v>
      </c>
      <c r="W460" s="58">
        <v>0</v>
      </c>
      <c r="X460" s="57">
        <v>0</v>
      </c>
      <c r="Y460" s="57">
        <v>0</v>
      </c>
      <c r="Z460" s="57">
        <v>0</v>
      </c>
      <c r="AA460" s="57">
        <v>0</v>
      </c>
      <c r="AB460" s="57">
        <v>0</v>
      </c>
      <c r="AC460" s="57">
        <v>0</v>
      </c>
    </row>
    <row r="461" spans="2:29">
      <c r="B461" t="s">
        <v>1515</v>
      </c>
      <c r="C461">
        <v>23815</v>
      </c>
      <c r="D461" t="s">
        <v>180</v>
      </c>
      <c r="E461" t="s">
        <v>469</v>
      </c>
      <c r="F461" s="11">
        <v>0</v>
      </c>
      <c r="G461" s="11">
        <v>0</v>
      </c>
      <c r="H461" s="11">
        <v>0</v>
      </c>
      <c r="I461" s="11">
        <v>919368716</v>
      </c>
      <c r="J461" s="11">
        <v>1845487824</v>
      </c>
      <c r="K461" s="11">
        <v>13564034706</v>
      </c>
      <c r="L461" s="11">
        <v>836235140</v>
      </c>
      <c r="M461" s="11">
        <v>0</v>
      </c>
      <c r="N461" s="11">
        <v>3437166581</v>
      </c>
      <c r="O461" s="11">
        <v>0</v>
      </c>
      <c r="P461" s="11">
        <v>0</v>
      </c>
      <c r="Q461" s="11">
        <v>1725174460</v>
      </c>
      <c r="R461" s="11">
        <v>4637730356</v>
      </c>
      <c r="S461" s="11">
        <v>996553122.68440795</v>
      </c>
      <c r="T461" s="4">
        <v>0</v>
      </c>
      <c r="U461" s="11">
        <v>4278834359</v>
      </c>
      <c r="V461" s="58">
        <v>0</v>
      </c>
      <c r="W461" s="58">
        <v>0</v>
      </c>
      <c r="X461" s="57">
        <v>0</v>
      </c>
      <c r="Y461" s="57">
        <v>0</v>
      </c>
      <c r="Z461" s="57">
        <v>0</v>
      </c>
      <c r="AA461" s="57">
        <v>0</v>
      </c>
      <c r="AB461" s="57">
        <v>0</v>
      </c>
      <c r="AC461" s="57">
        <v>0</v>
      </c>
    </row>
    <row r="462" spans="2:29">
      <c r="B462" t="s">
        <v>1516</v>
      </c>
      <c r="C462">
        <v>23855</v>
      </c>
      <c r="D462" t="s">
        <v>180</v>
      </c>
      <c r="E462" t="s">
        <v>470</v>
      </c>
      <c r="F462" s="11">
        <v>0</v>
      </c>
      <c r="G462" s="11">
        <v>0</v>
      </c>
      <c r="H462" s="11">
        <v>0</v>
      </c>
      <c r="I462" s="11">
        <v>822384471</v>
      </c>
      <c r="J462" s="11">
        <v>1284054592</v>
      </c>
      <c r="K462" s="11">
        <v>11154568029</v>
      </c>
      <c r="L462" s="11">
        <v>629801961</v>
      </c>
      <c r="M462" s="11">
        <v>458806229</v>
      </c>
      <c r="N462" s="11">
        <v>2445703147</v>
      </c>
      <c r="O462" s="11">
        <v>0</v>
      </c>
      <c r="P462" s="11">
        <v>0</v>
      </c>
      <c r="Q462" s="11">
        <v>1175090660</v>
      </c>
      <c r="R462" s="11">
        <v>3387723786</v>
      </c>
      <c r="S462" s="11">
        <v>625364042.38489366</v>
      </c>
      <c r="T462" s="4">
        <v>0</v>
      </c>
      <c r="U462" s="11">
        <v>0</v>
      </c>
      <c r="V462" s="58">
        <v>6.3899129426765533E-3</v>
      </c>
      <c r="W462" s="58">
        <v>3.7393414496972525E-2</v>
      </c>
      <c r="X462" s="57">
        <v>0</v>
      </c>
      <c r="Y462" s="57">
        <v>0</v>
      </c>
      <c r="Z462" s="57">
        <v>1.5324535044810926E-2</v>
      </c>
      <c r="AA462" s="57">
        <v>0</v>
      </c>
      <c r="AB462" s="57">
        <v>0</v>
      </c>
      <c r="AC462" s="57">
        <v>0</v>
      </c>
    </row>
    <row r="463" spans="2:29">
      <c r="B463" t="s">
        <v>1517</v>
      </c>
      <c r="C463">
        <v>25001</v>
      </c>
      <c r="D463" t="s">
        <v>471</v>
      </c>
      <c r="E463" t="s">
        <v>472</v>
      </c>
      <c r="F463" s="11">
        <v>0</v>
      </c>
      <c r="G463" s="11">
        <v>0</v>
      </c>
      <c r="H463" s="11">
        <v>0</v>
      </c>
      <c r="I463" s="11">
        <v>0</v>
      </c>
      <c r="J463" s="11">
        <v>93494198</v>
      </c>
      <c r="K463" s="11">
        <v>2020663847</v>
      </c>
      <c r="L463" s="11">
        <v>131258434</v>
      </c>
      <c r="M463" s="11">
        <v>0</v>
      </c>
      <c r="N463" s="11">
        <v>561210397</v>
      </c>
      <c r="O463" s="11">
        <v>501386785</v>
      </c>
      <c r="P463" s="11">
        <v>228803364</v>
      </c>
      <c r="Q463" s="11">
        <v>398951386</v>
      </c>
      <c r="R463" s="11">
        <v>531026984</v>
      </c>
      <c r="S463" s="11">
        <v>21792637.800000001</v>
      </c>
      <c r="T463" s="4">
        <v>0</v>
      </c>
      <c r="U463" s="11">
        <v>0</v>
      </c>
      <c r="V463" s="58">
        <v>0</v>
      </c>
      <c r="W463" s="58">
        <v>0</v>
      </c>
      <c r="X463" s="57">
        <v>0</v>
      </c>
      <c r="Y463" s="57">
        <v>0</v>
      </c>
      <c r="Z463" s="57">
        <v>0</v>
      </c>
      <c r="AA463" s="57">
        <v>1.0470434022237936E-2</v>
      </c>
      <c r="AB463" s="57">
        <v>1.3017605310758231E-2</v>
      </c>
      <c r="AC463" s="57">
        <v>0</v>
      </c>
    </row>
    <row r="464" spans="2:29">
      <c r="B464" t="s">
        <v>1518</v>
      </c>
      <c r="C464">
        <v>25019</v>
      </c>
      <c r="D464" t="s">
        <v>471</v>
      </c>
      <c r="E464" t="s">
        <v>473</v>
      </c>
      <c r="F464" s="11">
        <v>0</v>
      </c>
      <c r="G464" s="11">
        <v>0</v>
      </c>
      <c r="H464" s="11">
        <v>0</v>
      </c>
      <c r="I464" s="11">
        <v>80406033</v>
      </c>
      <c r="J464" s="11">
        <v>57767041</v>
      </c>
      <c r="K464" s="11">
        <v>894616796</v>
      </c>
      <c r="L464" s="11">
        <v>97308345</v>
      </c>
      <c r="M464" s="11">
        <v>0</v>
      </c>
      <c r="N464" s="11">
        <v>360585031</v>
      </c>
      <c r="O464" s="11">
        <v>279887424</v>
      </c>
      <c r="P464" s="11">
        <v>285262170</v>
      </c>
      <c r="Q464" s="11">
        <v>222697395</v>
      </c>
      <c r="R464" s="11">
        <v>662308891</v>
      </c>
      <c r="S464" s="11">
        <v>17473328.100000001</v>
      </c>
      <c r="T464" s="4">
        <v>0</v>
      </c>
      <c r="U464" s="11">
        <v>0</v>
      </c>
      <c r="V464" s="58">
        <v>0</v>
      </c>
      <c r="W464" s="58">
        <v>0</v>
      </c>
      <c r="X464" s="57">
        <v>0</v>
      </c>
      <c r="Y464" s="57">
        <v>0</v>
      </c>
      <c r="Z464" s="57">
        <v>0</v>
      </c>
      <c r="AA464" s="57">
        <v>1.0953840569837676E-2</v>
      </c>
      <c r="AB464" s="57">
        <v>6.5912339422080024E-2</v>
      </c>
      <c r="AC464" s="57">
        <v>0</v>
      </c>
    </row>
    <row r="465" spans="2:29">
      <c r="B465" t="s">
        <v>1519</v>
      </c>
      <c r="C465">
        <v>25035</v>
      </c>
      <c r="D465" t="s">
        <v>471</v>
      </c>
      <c r="E465" t="s">
        <v>474</v>
      </c>
      <c r="F465" s="11">
        <v>0</v>
      </c>
      <c r="G465" s="11">
        <v>0</v>
      </c>
      <c r="H465" s="11">
        <v>0</v>
      </c>
      <c r="I465" s="11">
        <v>194354416</v>
      </c>
      <c r="J465" s="11">
        <v>162104444</v>
      </c>
      <c r="K465" s="11">
        <v>2273941119</v>
      </c>
      <c r="L465" s="11">
        <v>197294397</v>
      </c>
      <c r="M465" s="11">
        <v>0</v>
      </c>
      <c r="N465" s="11">
        <v>530416565</v>
      </c>
      <c r="O465" s="11">
        <v>653853749</v>
      </c>
      <c r="P465" s="11">
        <v>321278537</v>
      </c>
      <c r="Q465" s="11">
        <v>520165190</v>
      </c>
      <c r="R465" s="11">
        <v>770158747</v>
      </c>
      <c r="S465" s="11">
        <v>46924291.800000004</v>
      </c>
      <c r="T465" s="4">
        <v>0</v>
      </c>
      <c r="U465" s="11">
        <v>0</v>
      </c>
      <c r="V465" s="58">
        <v>0</v>
      </c>
      <c r="W465" s="58">
        <v>0</v>
      </c>
      <c r="X465" s="57">
        <v>0</v>
      </c>
      <c r="Y465" s="57">
        <v>5.2115544836410906E-2</v>
      </c>
      <c r="Z465" s="57">
        <v>0</v>
      </c>
      <c r="AA465" s="57">
        <v>0.10108330691983948</v>
      </c>
      <c r="AB465" s="57">
        <v>7.894308001150098E-2</v>
      </c>
      <c r="AC465" s="57">
        <v>0</v>
      </c>
    </row>
    <row r="466" spans="2:29">
      <c r="B466" t="s">
        <v>1520</v>
      </c>
      <c r="C466">
        <v>25040</v>
      </c>
      <c r="D466" t="s">
        <v>471</v>
      </c>
      <c r="E466" t="s">
        <v>475</v>
      </c>
      <c r="F466" s="11">
        <v>0</v>
      </c>
      <c r="G466" s="11">
        <v>0</v>
      </c>
      <c r="H466" s="11">
        <v>0</v>
      </c>
      <c r="I466" s="11">
        <v>214126446</v>
      </c>
      <c r="J466" s="11">
        <v>136997490</v>
      </c>
      <c r="K466" s="11">
        <v>2712362595</v>
      </c>
      <c r="L466" s="11">
        <v>147467193</v>
      </c>
      <c r="M466" s="11">
        <v>0</v>
      </c>
      <c r="N466" s="11">
        <v>585943490</v>
      </c>
      <c r="O466" s="11">
        <v>592312085</v>
      </c>
      <c r="P466" s="11">
        <v>287819216</v>
      </c>
      <c r="Q466" s="11">
        <v>471575133</v>
      </c>
      <c r="R466" s="11">
        <v>689951120</v>
      </c>
      <c r="S466" s="11">
        <v>42244048.800000004</v>
      </c>
      <c r="T466" s="4">
        <v>0</v>
      </c>
      <c r="U466" s="11">
        <v>0</v>
      </c>
      <c r="V466" s="58">
        <v>0</v>
      </c>
      <c r="W466" s="58">
        <v>0</v>
      </c>
      <c r="X466" s="57">
        <v>0</v>
      </c>
      <c r="Y466" s="57">
        <v>9.1090165432178793E-4</v>
      </c>
      <c r="Z466" s="57">
        <v>0</v>
      </c>
      <c r="AA466" s="57">
        <v>5.2523894736195224E-2</v>
      </c>
      <c r="AB466" s="57">
        <v>6.6134300784418024E-2</v>
      </c>
      <c r="AC466" s="57">
        <v>0</v>
      </c>
    </row>
    <row r="467" spans="2:29">
      <c r="B467" t="s">
        <v>1521</v>
      </c>
      <c r="C467">
        <v>25053</v>
      </c>
      <c r="D467" t="s">
        <v>471</v>
      </c>
      <c r="E467" t="s">
        <v>476</v>
      </c>
      <c r="F467" s="11">
        <v>0</v>
      </c>
      <c r="G467" s="11">
        <v>0</v>
      </c>
      <c r="H467" s="11">
        <v>0</v>
      </c>
      <c r="I467" s="11">
        <v>162046590</v>
      </c>
      <c r="J467" s="11">
        <v>131689362</v>
      </c>
      <c r="K467" s="11">
        <v>2130269216</v>
      </c>
      <c r="L467" s="11">
        <v>153678751</v>
      </c>
      <c r="M467" s="11">
        <v>0</v>
      </c>
      <c r="N467" s="11">
        <v>414687297</v>
      </c>
      <c r="O467" s="11">
        <v>450406906</v>
      </c>
      <c r="P467" s="11">
        <v>289461723</v>
      </c>
      <c r="Q467" s="11">
        <v>356889954</v>
      </c>
      <c r="R467" s="11">
        <v>665787942</v>
      </c>
      <c r="S467" s="11">
        <v>33853875.300000004</v>
      </c>
      <c r="T467" s="4">
        <v>0</v>
      </c>
      <c r="U467" s="11">
        <v>0</v>
      </c>
      <c r="V467" s="58">
        <v>0</v>
      </c>
      <c r="W467" s="58">
        <v>0</v>
      </c>
      <c r="X467" s="57">
        <v>0</v>
      </c>
      <c r="Y467" s="57">
        <v>0</v>
      </c>
      <c r="Z467" s="57">
        <v>0</v>
      </c>
      <c r="AA467" s="57">
        <v>0</v>
      </c>
      <c r="AB467" s="57">
        <v>4.8829858366792017E-2</v>
      </c>
      <c r="AC467" s="57">
        <v>0</v>
      </c>
    </row>
    <row r="468" spans="2:29">
      <c r="B468" t="s">
        <v>1522</v>
      </c>
      <c r="C468">
        <v>25086</v>
      </c>
      <c r="D468" t="s">
        <v>471</v>
      </c>
      <c r="E468" t="s">
        <v>477</v>
      </c>
      <c r="F468" s="11">
        <v>0</v>
      </c>
      <c r="G468" s="11">
        <v>0</v>
      </c>
      <c r="H468" s="11">
        <v>0</v>
      </c>
      <c r="I468" s="11">
        <v>34528973</v>
      </c>
      <c r="J468" s="11">
        <v>21298395</v>
      </c>
      <c r="K468" s="11">
        <v>444346091</v>
      </c>
      <c r="L468" s="11">
        <v>73119894</v>
      </c>
      <c r="M468" s="11">
        <v>0</v>
      </c>
      <c r="N468" s="11">
        <v>264606616</v>
      </c>
      <c r="O468" s="11">
        <v>78127517</v>
      </c>
      <c r="P468" s="11">
        <v>362841214</v>
      </c>
      <c r="Q468" s="11">
        <v>61669093</v>
      </c>
      <c r="R468" s="11">
        <v>869791480</v>
      </c>
      <c r="S468" s="11">
        <v>9405266.4000000004</v>
      </c>
      <c r="T468" s="4">
        <v>430075421</v>
      </c>
      <c r="U468" s="11">
        <v>0</v>
      </c>
      <c r="V468" s="58">
        <v>0</v>
      </c>
      <c r="W468" s="58">
        <v>0</v>
      </c>
      <c r="X468" s="57">
        <v>0</v>
      </c>
      <c r="Y468" s="57">
        <v>0.21724855931057491</v>
      </c>
      <c r="Z468" s="57">
        <v>0</v>
      </c>
      <c r="AA468" s="57">
        <v>0.25768553860748328</v>
      </c>
      <c r="AB468" s="57">
        <v>0.31540816068600913</v>
      </c>
      <c r="AC468" s="57">
        <v>0</v>
      </c>
    </row>
    <row r="469" spans="2:29">
      <c r="B469" t="s">
        <v>1523</v>
      </c>
      <c r="C469">
        <v>25095</v>
      </c>
      <c r="D469" t="s">
        <v>471</v>
      </c>
      <c r="E469" t="s">
        <v>478</v>
      </c>
      <c r="F469" s="11">
        <v>0</v>
      </c>
      <c r="G469" s="11">
        <v>0</v>
      </c>
      <c r="H469" s="11">
        <v>0</v>
      </c>
      <c r="I469" s="11">
        <v>37045950</v>
      </c>
      <c r="J469" s="11">
        <v>24652952</v>
      </c>
      <c r="K469" s="11">
        <v>494705314</v>
      </c>
      <c r="L469" s="11">
        <v>79738067</v>
      </c>
      <c r="M469" s="11">
        <v>0</v>
      </c>
      <c r="N469" s="11">
        <v>271565262</v>
      </c>
      <c r="O469" s="11">
        <v>104756866</v>
      </c>
      <c r="P469" s="11">
        <v>343879493</v>
      </c>
      <c r="Q469" s="11">
        <v>83254375</v>
      </c>
      <c r="R469" s="11">
        <v>824337045</v>
      </c>
      <c r="S469" s="11">
        <v>8320763.7000000002</v>
      </c>
      <c r="T469" s="4">
        <v>0</v>
      </c>
      <c r="U469" s="11">
        <v>0</v>
      </c>
      <c r="V469" s="58">
        <v>0</v>
      </c>
      <c r="W469" s="58">
        <v>0</v>
      </c>
      <c r="X469" s="57">
        <v>0</v>
      </c>
      <c r="Y469" s="57">
        <v>0.17281815348029492</v>
      </c>
      <c r="Z469" s="57">
        <v>0</v>
      </c>
      <c r="AA469" s="57">
        <v>0.21555041117920401</v>
      </c>
      <c r="AB469" s="57">
        <v>0.16391013954085948</v>
      </c>
      <c r="AC469" s="57">
        <v>0</v>
      </c>
    </row>
    <row r="470" spans="2:29">
      <c r="B470" t="s">
        <v>1524</v>
      </c>
      <c r="C470">
        <v>25099</v>
      </c>
      <c r="D470" t="s">
        <v>471</v>
      </c>
      <c r="E470" t="s">
        <v>479</v>
      </c>
      <c r="F470" s="11">
        <v>0</v>
      </c>
      <c r="G470" s="11">
        <v>0</v>
      </c>
      <c r="H470" s="11">
        <v>0</v>
      </c>
      <c r="I470" s="11">
        <v>138281104</v>
      </c>
      <c r="J470" s="11">
        <v>106363654</v>
      </c>
      <c r="K470" s="11">
        <v>817226518</v>
      </c>
      <c r="L470" s="11">
        <v>104288240</v>
      </c>
      <c r="M470" s="11">
        <v>0</v>
      </c>
      <c r="N470" s="11">
        <v>424368272</v>
      </c>
      <c r="O470" s="11">
        <v>456504842</v>
      </c>
      <c r="P470" s="11">
        <v>222709553</v>
      </c>
      <c r="Q470" s="11">
        <v>361530192</v>
      </c>
      <c r="R470" s="11">
        <v>533872297</v>
      </c>
      <c r="S470" s="11">
        <v>24600562.199999999</v>
      </c>
      <c r="T470" s="4">
        <v>0</v>
      </c>
      <c r="U470" s="11">
        <v>0</v>
      </c>
      <c r="V470" s="58">
        <v>0</v>
      </c>
      <c r="W470" s="58">
        <v>0</v>
      </c>
      <c r="X470" s="57">
        <v>0</v>
      </c>
      <c r="Y470" s="57">
        <v>0.29134169201982996</v>
      </c>
      <c r="Z470" s="57">
        <v>0</v>
      </c>
      <c r="AA470" s="57">
        <v>0.32795101746963284</v>
      </c>
      <c r="AB470" s="57">
        <v>0.15594518272731603</v>
      </c>
      <c r="AC470" s="57">
        <v>0</v>
      </c>
    </row>
    <row r="471" spans="2:29">
      <c r="B471" t="s">
        <v>1525</v>
      </c>
      <c r="C471">
        <v>25120</v>
      </c>
      <c r="D471" t="s">
        <v>471</v>
      </c>
      <c r="E471" t="s">
        <v>480</v>
      </c>
      <c r="F471" s="11">
        <v>0</v>
      </c>
      <c r="G471" s="11">
        <v>0</v>
      </c>
      <c r="H471" s="11">
        <v>0</v>
      </c>
      <c r="I471" s="11">
        <v>72287239</v>
      </c>
      <c r="J471" s="11">
        <v>64274932</v>
      </c>
      <c r="K471" s="11">
        <v>1328594811</v>
      </c>
      <c r="L471" s="11">
        <v>89518308</v>
      </c>
      <c r="M471" s="11">
        <v>0</v>
      </c>
      <c r="N471" s="11">
        <v>433215352</v>
      </c>
      <c r="O471" s="11">
        <v>205992888</v>
      </c>
      <c r="P471" s="11">
        <v>401198675</v>
      </c>
      <c r="Q471" s="11">
        <v>163891086</v>
      </c>
      <c r="R471" s="11">
        <v>961740773</v>
      </c>
      <c r="S471" s="11">
        <v>22062560.400000002</v>
      </c>
      <c r="T471" s="4">
        <v>0</v>
      </c>
      <c r="U471" s="11">
        <v>0</v>
      </c>
      <c r="V471" s="58">
        <v>0</v>
      </c>
      <c r="W471" s="58">
        <v>0</v>
      </c>
      <c r="X471" s="57">
        <v>0</v>
      </c>
      <c r="Y471" s="57">
        <v>0.25834033973317583</v>
      </c>
      <c r="Z471" s="57">
        <v>0</v>
      </c>
      <c r="AA471" s="57">
        <v>0.29665451648684549</v>
      </c>
      <c r="AB471" s="57">
        <v>0.29415857203694451</v>
      </c>
      <c r="AC471" s="57">
        <v>0</v>
      </c>
    </row>
    <row r="472" spans="2:29">
      <c r="B472" t="s">
        <v>1526</v>
      </c>
      <c r="C472">
        <v>25123</v>
      </c>
      <c r="D472" t="s">
        <v>471</v>
      </c>
      <c r="E472" t="s">
        <v>481</v>
      </c>
      <c r="F472" s="11">
        <v>0</v>
      </c>
      <c r="G472" s="11">
        <v>0</v>
      </c>
      <c r="H472" s="11">
        <v>0</v>
      </c>
      <c r="I472" s="11">
        <v>100605657</v>
      </c>
      <c r="J472" s="11">
        <v>73001713</v>
      </c>
      <c r="K472" s="11">
        <v>1900690403</v>
      </c>
      <c r="L472" s="11">
        <v>119956478</v>
      </c>
      <c r="M472" s="11">
        <v>0</v>
      </c>
      <c r="N472" s="11">
        <v>349382733</v>
      </c>
      <c r="O472" s="11">
        <v>436003379</v>
      </c>
      <c r="P472" s="11">
        <v>261450133</v>
      </c>
      <c r="Q472" s="11">
        <v>346726066</v>
      </c>
      <c r="R472" s="11">
        <v>600119763</v>
      </c>
      <c r="S472" s="11">
        <v>20092787.19941565</v>
      </c>
      <c r="T472" s="4">
        <v>0</v>
      </c>
      <c r="U472" s="11">
        <v>0</v>
      </c>
      <c r="V472" s="58">
        <v>0</v>
      </c>
      <c r="W472" s="58">
        <v>0</v>
      </c>
      <c r="X472" s="57">
        <v>0</v>
      </c>
      <c r="Y472" s="57">
        <v>0</v>
      </c>
      <c r="Z472" s="57">
        <v>0</v>
      </c>
      <c r="AA472" s="57">
        <v>0</v>
      </c>
      <c r="AB472" s="57">
        <v>0</v>
      </c>
      <c r="AC472" s="57">
        <v>0</v>
      </c>
    </row>
    <row r="473" spans="2:29">
      <c r="B473" t="s">
        <v>1527</v>
      </c>
      <c r="C473">
        <v>25126</v>
      </c>
      <c r="D473" t="s">
        <v>471</v>
      </c>
      <c r="E473" t="s">
        <v>482</v>
      </c>
      <c r="F473" s="11">
        <v>0</v>
      </c>
      <c r="G473" s="11">
        <v>0</v>
      </c>
      <c r="H473" s="11">
        <v>0</v>
      </c>
      <c r="I473" s="11">
        <v>758383843</v>
      </c>
      <c r="J473" s="11">
        <v>464109600</v>
      </c>
      <c r="K473" s="11">
        <v>4780423359</v>
      </c>
      <c r="L473" s="11">
        <v>618933626</v>
      </c>
      <c r="M473" s="11">
        <v>438538697</v>
      </c>
      <c r="N473" s="11">
        <v>799085053</v>
      </c>
      <c r="O473" s="11">
        <v>0</v>
      </c>
      <c r="P473" s="11">
        <v>0</v>
      </c>
      <c r="Q473" s="11">
        <v>3001251387</v>
      </c>
      <c r="R473" s="11">
        <v>327205573</v>
      </c>
      <c r="S473" s="11">
        <v>86077602</v>
      </c>
      <c r="T473" s="4">
        <v>0</v>
      </c>
      <c r="U473" s="11">
        <v>0</v>
      </c>
      <c r="V473" s="58">
        <v>0</v>
      </c>
      <c r="W473" s="58">
        <v>0</v>
      </c>
      <c r="X473" s="57">
        <v>0</v>
      </c>
      <c r="Y473" s="57">
        <v>0</v>
      </c>
      <c r="Z473" s="57">
        <v>0</v>
      </c>
      <c r="AA473" s="57">
        <v>0.35679581472165206</v>
      </c>
      <c r="AB473" s="57">
        <v>0.14772429632980666</v>
      </c>
      <c r="AC473" s="57">
        <v>0</v>
      </c>
    </row>
    <row r="474" spans="2:29">
      <c r="B474" t="s">
        <v>1528</v>
      </c>
      <c r="C474">
        <v>25148</v>
      </c>
      <c r="D474" t="s">
        <v>471</v>
      </c>
      <c r="E474" t="s">
        <v>483</v>
      </c>
      <c r="F474" s="11">
        <v>0</v>
      </c>
      <c r="G474" s="11">
        <v>0</v>
      </c>
      <c r="H474" s="11">
        <v>0</v>
      </c>
      <c r="I474" s="11">
        <v>171558081</v>
      </c>
      <c r="J474" s="11">
        <v>186983716</v>
      </c>
      <c r="K474" s="11">
        <v>3393322979</v>
      </c>
      <c r="L474" s="11">
        <v>245758443</v>
      </c>
      <c r="M474" s="11">
        <v>0</v>
      </c>
      <c r="N474" s="11">
        <v>984337542</v>
      </c>
      <c r="O474" s="11">
        <v>541047206</v>
      </c>
      <c r="P474" s="11">
        <v>805365451</v>
      </c>
      <c r="Q474" s="11">
        <v>426096432</v>
      </c>
      <c r="R474" s="11">
        <v>1825904079</v>
      </c>
      <c r="S474" s="11">
        <v>78501416.781225741</v>
      </c>
      <c r="T474" s="4">
        <v>0</v>
      </c>
      <c r="U474" s="11">
        <v>0</v>
      </c>
      <c r="V474" s="58">
        <v>0</v>
      </c>
      <c r="W474" s="58">
        <v>4.8556305331876111E-2</v>
      </c>
      <c r="X474" s="57">
        <v>0</v>
      </c>
      <c r="Y474" s="57">
        <v>0</v>
      </c>
      <c r="Z474" s="57">
        <v>0</v>
      </c>
      <c r="AA474" s="57">
        <v>0</v>
      </c>
      <c r="AB474" s="57">
        <v>0</v>
      </c>
      <c r="AC474" s="57">
        <v>0</v>
      </c>
    </row>
    <row r="475" spans="2:29">
      <c r="B475" t="s">
        <v>1529</v>
      </c>
      <c r="C475">
        <v>25151</v>
      </c>
      <c r="D475" t="s">
        <v>471</v>
      </c>
      <c r="E475" t="s">
        <v>484</v>
      </c>
      <c r="F475" s="11">
        <v>0</v>
      </c>
      <c r="G475" s="11">
        <v>0</v>
      </c>
      <c r="H475" s="11">
        <v>0</v>
      </c>
      <c r="I475" s="11">
        <v>245549289</v>
      </c>
      <c r="J475" s="11">
        <v>175335616</v>
      </c>
      <c r="K475" s="11">
        <v>4128345471</v>
      </c>
      <c r="L475" s="11">
        <v>162655425</v>
      </c>
      <c r="M475" s="11">
        <v>0</v>
      </c>
      <c r="N475" s="11">
        <v>854852444</v>
      </c>
      <c r="O475" s="11">
        <v>732628242</v>
      </c>
      <c r="P475" s="11">
        <v>325117453</v>
      </c>
      <c r="Q475" s="11">
        <v>582192629</v>
      </c>
      <c r="R475" s="11">
        <v>779361273</v>
      </c>
      <c r="S475" s="11">
        <v>60354348.300000004</v>
      </c>
      <c r="T475" s="4">
        <v>0</v>
      </c>
      <c r="U475" s="11">
        <v>0</v>
      </c>
      <c r="V475" s="58">
        <v>0</v>
      </c>
      <c r="W475" s="58">
        <v>0</v>
      </c>
      <c r="X475" s="57">
        <v>0</v>
      </c>
      <c r="Y475" s="57">
        <v>0.32424282371577268</v>
      </c>
      <c r="Z475" s="57">
        <v>0</v>
      </c>
      <c r="AA475" s="57">
        <v>0.35915247484974788</v>
      </c>
      <c r="AB475" s="57">
        <v>0.29790221298544262</v>
      </c>
      <c r="AC475" s="57">
        <v>0</v>
      </c>
    </row>
    <row r="476" spans="2:29">
      <c r="B476" t="s">
        <v>1530</v>
      </c>
      <c r="C476">
        <v>25154</v>
      </c>
      <c r="D476" t="s">
        <v>471</v>
      </c>
      <c r="E476" t="s">
        <v>485</v>
      </c>
      <c r="F476" s="11">
        <v>0</v>
      </c>
      <c r="G476" s="11">
        <v>0</v>
      </c>
      <c r="H476" s="11">
        <v>0</v>
      </c>
      <c r="I476" s="11">
        <v>108681746</v>
      </c>
      <c r="J476" s="11">
        <v>94393944</v>
      </c>
      <c r="K476" s="11">
        <v>2032142788</v>
      </c>
      <c r="L476" s="11">
        <v>115234092</v>
      </c>
      <c r="M476" s="11">
        <v>0</v>
      </c>
      <c r="N476" s="11">
        <v>467444026</v>
      </c>
      <c r="O476" s="11">
        <v>327897128</v>
      </c>
      <c r="P476" s="11">
        <v>419940468</v>
      </c>
      <c r="Q476" s="11">
        <v>259240739</v>
      </c>
      <c r="R476" s="11">
        <v>1006668006</v>
      </c>
      <c r="S476" s="11">
        <v>33243234.300000001</v>
      </c>
      <c r="T476" s="4">
        <v>0</v>
      </c>
      <c r="U476" s="11">
        <v>0</v>
      </c>
      <c r="V476" s="58">
        <v>0</v>
      </c>
      <c r="W476" s="58">
        <v>0</v>
      </c>
      <c r="X476" s="57">
        <v>0</v>
      </c>
      <c r="Y476" s="57">
        <v>0.12036855423993098</v>
      </c>
      <c r="Z476" s="57">
        <v>0</v>
      </c>
      <c r="AA476" s="57">
        <v>0.16581036052118259</v>
      </c>
      <c r="AB476" s="57">
        <v>0.19496523034452393</v>
      </c>
      <c r="AC476" s="57">
        <v>0</v>
      </c>
    </row>
    <row r="477" spans="2:29">
      <c r="B477" t="s">
        <v>1531</v>
      </c>
      <c r="C477">
        <v>25168</v>
      </c>
      <c r="D477" t="s">
        <v>471</v>
      </c>
      <c r="E477" t="s">
        <v>486</v>
      </c>
      <c r="F477" s="11">
        <v>0</v>
      </c>
      <c r="G477" s="11">
        <v>0</v>
      </c>
      <c r="H477" s="11">
        <v>0</v>
      </c>
      <c r="I477" s="11">
        <v>39090929</v>
      </c>
      <c r="J477" s="11">
        <v>35405707</v>
      </c>
      <c r="K477" s="11">
        <v>903503718</v>
      </c>
      <c r="L477" s="11">
        <v>112226215</v>
      </c>
      <c r="M477" s="11">
        <v>0</v>
      </c>
      <c r="N477" s="11">
        <v>430839922</v>
      </c>
      <c r="O477" s="11">
        <v>177751586</v>
      </c>
      <c r="P477" s="11">
        <v>472505656</v>
      </c>
      <c r="Q477" s="11">
        <v>141358795</v>
      </c>
      <c r="R477" s="11">
        <v>1132675611</v>
      </c>
      <c r="S477" s="11">
        <v>13615445.700000001</v>
      </c>
      <c r="T477" s="4">
        <v>86015084</v>
      </c>
      <c r="U477" s="11">
        <v>0</v>
      </c>
      <c r="V477" s="58">
        <v>0</v>
      </c>
      <c r="W477" s="58">
        <v>0</v>
      </c>
      <c r="X477" s="57">
        <v>0</v>
      </c>
      <c r="Y477" s="57">
        <v>7.0921093905381732E-2</v>
      </c>
      <c r="Z477" s="57">
        <v>0</v>
      </c>
      <c r="AA477" s="57">
        <v>0.11891735788420715</v>
      </c>
      <c r="AB477" s="57">
        <v>0.14355712953723151</v>
      </c>
      <c r="AC477" s="57">
        <v>0</v>
      </c>
    </row>
    <row r="478" spans="2:29">
      <c r="B478" t="s">
        <v>1532</v>
      </c>
      <c r="C478">
        <v>25175</v>
      </c>
      <c r="D478" t="s">
        <v>471</v>
      </c>
      <c r="E478" t="s">
        <v>487</v>
      </c>
      <c r="F478" s="11">
        <v>41099962736</v>
      </c>
      <c r="G478" s="11">
        <v>0</v>
      </c>
      <c r="H478" s="11">
        <v>254075770</v>
      </c>
      <c r="I478" s="11">
        <v>1288073736</v>
      </c>
      <c r="J478" s="11">
        <v>911123120</v>
      </c>
      <c r="K478" s="11">
        <v>7171375615</v>
      </c>
      <c r="L478" s="11">
        <v>992503294</v>
      </c>
      <c r="M478" s="11">
        <v>0</v>
      </c>
      <c r="N478" s="11">
        <v>2489706700</v>
      </c>
      <c r="O478" s="11">
        <v>0</v>
      </c>
      <c r="P478" s="11">
        <v>0</v>
      </c>
      <c r="Q478" s="11">
        <v>4847590399</v>
      </c>
      <c r="R478" s="11">
        <v>192325629</v>
      </c>
      <c r="S478" s="11">
        <v>130950652.19203922</v>
      </c>
      <c r="T478" s="4">
        <v>0</v>
      </c>
      <c r="U478" s="11">
        <v>210872680</v>
      </c>
      <c r="V478" s="58">
        <v>0</v>
      </c>
      <c r="W478" s="58">
        <v>0.34348963767216589</v>
      </c>
      <c r="X478" s="57">
        <v>0</v>
      </c>
      <c r="Y478" s="57">
        <v>0</v>
      </c>
      <c r="Z478" s="57">
        <v>0</v>
      </c>
      <c r="AA478" s="57">
        <v>0</v>
      </c>
      <c r="AB478" s="57">
        <v>0</v>
      </c>
      <c r="AC478" s="57">
        <v>0</v>
      </c>
    </row>
    <row r="479" spans="2:29">
      <c r="B479" t="s">
        <v>1533</v>
      </c>
      <c r="C479">
        <v>25178</v>
      </c>
      <c r="D479" t="s">
        <v>471</v>
      </c>
      <c r="E479" t="s">
        <v>488</v>
      </c>
      <c r="F479" s="11">
        <v>0</v>
      </c>
      <c r="G479" s="11">
        <v>0</v>
      </c>
      <c r="H479" s="11">
        <v>0</v>
      </c>
      <c r="I479" s="11">
        <v>153203747</v>
      </c>
      <c r="J479" s="11">
        <v>108817936</v>
      </c>
      <c r="K479" s="11">
        <v>2082502012</v>
      </c>
      <c r="L479" s="11">
        <v>116601370</v>
      </c>
      <c r="M479" s="11">
        <v>0</v>
      </c>
      <c r="N479" s="11">
        <v>544708292</v>
      </c>
      <c r="O479" s="11">
        <v>408886058</v>
      </c>
      <c r="P479" s="11">
        <v>325090166</v>
      </c>
      <c r="Q479" s="11">
        <v>325460447</v>
      </c>
      <c r="R479" s="11">
        <v>779295864</v>
      </c>
      <c r="S479" s="11">
        <v>32690632.5</v>
      </c>
      <c r="T479" s="4">
        <v>0</v>
      </c>
      <c r="U479" s="11">
        <v>0</v>
      </c>
      <c r="V479" s="58">
        <v>0</v>
      </c>
      <c r="W479" s="58">
        <v>0</v>
      </c>
      <c r="X479" s="57">
        <v>0</v>
      </c>
      <c r="Y479" s="57">
        <v>0.15446665956668773</v>
      </c>
      <c r="Z479" s="57">
        <v>0</v>
      </c>
      <c r="AA479" s="57">
        <v>0.19814695693033987</v>
      </c>
      <c r="AB479" s="57">
        <v>0.1424207087584318</v>
      </c>
      <c r="AC479" s="57">
        <v>0</v>
      </c>
    </row>
    <row r="480" spans="2:29">
      <c r="B480" t="s">
        <v>1534</v>
      </c>
      <c r="C480">
        <v>25181</v>
      </c>
      <c r="D480" t="s">
        <v>471</v>
      </c>
      <c r="E480" t="s">
        <v>489</v>
      </c>
      <c r="F480" s="11">
        <v>0</v>
      </c>
      <c r="G480" s="11">
        <v>0</v>
      </c>
      <c r="H480" s="11">
        <v>0</v>
      </c>
      <c r="I480" s="11">
        <v>196990365</v>
      </c>
      <c r="J480" s="11">
        <v>122922002</v>
      </c>
      <c r="K480" s="11">
        <v>2287271502</v>
      </c>
      <c r="L480" s="11">
        <v>120753443</v>
      </c>
      <c r="M480" s="11">
        <v>0</v>
      </c>
      <c r="N480" s="11">
        <v>451559590</v>
      </c>
      <c r="O480" s="11">
        <v>469615448</v>
      </c>
      <c r="P480" s="11">
        <v>260552465</v>
      </c>
      <c r="Q480" s="11">
        <v>373457454</v>
      </c>
      <c r="R480" s="11">
        <v>624588127</v>
      </c>
      <c r="S480" s="11">
        <v>37303906.5</v>
      </c>
      <c r="T480" s="4">
        <v>0</v>
      </c>
      <c r="U480" s="11">
        <v>0</v>
      </c>
      <c r="V480" s="58">
        <v>0</v>
      </c>
      <c r="W480" s="58">
        <v>0</v>
      </c>
      <c r="X480" s="57">
        <v>0</v>
      </c>
      <c r="Y480" s="57">
        <v>9.7273034818534526E-2</v>
      </c>
      <c r="Z480" s="57">
        <v>0</v>
      </c>
      <c r="AA480" s="57">
        <v>0.14390795648281671</v>
      </c>
      <c r="AB480" s="57">
        <v>0.16903085703389656</v>
      </c>
      <c r="AC480" s="57">
        <v>0</v>
      </c>
    </row>
    <row r="481" spans="2:29">
      <c r="B481" t="s">
        <v>1535</v>
      </c>
      <c r="C481">
        <v>25183</v>
      </c>
      <c r="D481" t="s">
        <v>471</v>
      </c>
      <c r="E481" t="s">
        <v>490</v>
      </c>
      <c r="F481" s="11">
        <v>0</v>
      </c>
      <c r="G481" s="11">
        <v>0</v>
      </c>
      <c r="H481" s="11">
        <v>0</v>
      </c>
      <c r="I481" s="11">
        <v>332625598</v>
      </c>
      <c r="J481" s="11">
        <v>236092716</v>
      </c>
      <c r="K481" s="11">
        <v>4157598255</v>
      </c>
      <c r="L481" s="11">
        <v>193175618</v>
      </c>
      <c r="M481" s="11">
        <v>0</v>
      </c>
      <c r="N481" s="11">
        <v>891776950</v>
      </c>
      <c r="O481" s="11">
        <v>885209454</v>
      </c>
      <c r="P481" s="11">
        <v>192796119</v>
      </c>
      <c r="Q481" s="11">
        <v>729541528</v>
      </c>
      <c r="R481" s="11">
        <v>1026885056</v>
      </c>
      <c r="S481" s="11">
        <v>98395156.799999997</v>
      </c>
      <c r="T481" s="4">
        <v>0</v>
      </c>
      <c r="U481" s="11">
        <v>0</v>
      </c>
      <c r="V481" s="58">
        <v>0</v>
      </c>
      <c r="W481" s="58">
        <v>2.1147230582667435E-2</v>
      </c>
      <c r="X481" s="57">
        <v>0</v>
      </c>
      <c r="Y481" s="57">
        <v>0</v>
      </c>
      <c r="Z481" s="57">
        <v>0</v>
      </c>
      <c r="AA481" s="57">
        <v>0.50065912050822559</v>
      </c>
      <c r="AB481" s="57">
        <v>0.42287329083074437</v>
      </c>
      <c r="AC481" s="57">
        <v>0</v>
      </c>
    </row>
    <row r="482" spans="2:29">
      <c r="B482" t="s">
        <v>1536</v>
      </c>
      <c r="C482">
        <v>25200</v>
      </c>
      <c r="D482" t="s">
        <v>471</v>
      </c>
      <c r="E482" t="s">
        <v>491</v>
      </c>
      <c r="F482" s="11">
        <v>0</v>
      </c>
      <c r="G482" s="11">
        <v>0</v>
      </c>
      <c r="H482" s="11">
        <v>0</v>
      </c>
      <c r="I482" s="11">
        <v>338295643</v>
      </c>
      <c r="J482" s="11">
        <v>201384532</v>
      </c>
      <c r="K482" s="11">
        <v>1827743586</v>
      </c>
      <c r="L482" s="11">
        <v>192563803</v>
      </c>
      <c r="M482" s="11">
        <v>0</v>
      </c>
      <c r="N482" s="11">
        <v>655910269</v>
      </c>
      <c r="O482" s="11">
        <v>0</v>
      </c>
      <c r="P482" s="11">
        <v>0</v>
      </c>
      <c r="Q482" s="11">
        <v>792424529</v>
      </c>
      <c r="R482" s="11">
        <v>338082076</v>
      </c>
      <c r="S482" s="11">
        <v>35738945.100000001</v>
      </c>
      <c r="T482" s="4">
        <v>0</v>
      </c>
      <c r="U482" s="11">
        <v>0</v>
      </c>
      <c r="V482" s="58">
        <v>0</v>
      </c>
      <c r="W482" s="58">
        <v>0</v>
      </c>
      <c r="X482" s="57">
        <v>0</v>
      </c>
      <c r="Y482" s="57">
        <v>0</v>
      </c>
      <c r="Z482" s="57">
        <v>0</v>
      </c>
      <c r="AA482" s="57">
        <v>0.29359573620223511</v>
      </c>
      <c r="AB482" s="57">
        <v>3.9349812740240409E-2</v>
      </c>
      <c r="AC482" s="57">
        <v>0</v>
      </c>
    </row>
    <row r="483" spans="2:29">
      <c r="B483" t="s">
        <v>1537</v>
      </c>
      <c r="C483">
        <v>25214</v>
      </c>
      <c r="D483" t="s">
        <v>471</v>
      </c>
      <c r="E483" t="s">
        <v>492</v>
      </c>
      <c r="F483" s="11">
        <v>0</v>
      </c>
      <c r="G483" s="11">
        <v>0</v>
      </c>
      <c r="H483" s="11">
        <v>0</v>
      </c>
      <c r="I483" s="11">
        <v>308793540</v>
      </c>
      <c r="J483" s="11">
        <v>183942786</v>
      </c>
      <c r="K483" s="11">
        <v>2252094103</v>
      </c>
      <c r="L483" s="11">
        <v>266220503</v>
      </c>
      <c r="M483" s="11">
        <v>0</v>
      </c>
      <c r="N483" s="11">
        <v>662969135</v>
      </c>
      <c r="O483" s="11">
        <v>0</v>
      </c>
      <c r="P483" s="11">
        <v>0</v>
      </c>
      <c r="Q483" s="11">
        <v>1195411981</v>
      </c>
      <c r="R483" s="11">
        <v>356577742</v>
      </c>
      <c r="S483" s="11">
        <v>34409025.899999999</v>
      </c>
      <c r="T483" s="4">
        <v>0</v>
      </c>
      <c r="U483" s="11">
        <v>187678617</v>
      </c>
      <c r="V483" s="58">
        <v>0</v>
      </c>
      <c r="W483" s="58">
        <v>8.7484067009275704E-2</v>
      </c>
      <c r="X483" s="57">
        <v>0</v>
      </c>
      <c r="Y483" s="57">
        <v>0</v>
      </c>
      <c r="Z483" s="57">
        <v>0</v>
      </c>
      <c r="AA483" s="57">
        <v>0.24672122692391721</v>
      </c>
      <c r="AB483" s="57">
        <v>5.9683476411717312E-2</v>
      </c>
      <c r="AC483" s="57">
        <v>0</v>
      </c>
    </row>
    <row r="484" spans="2:29">
      <c r="B484" t="s">
        <v>1538</v>
      </c>
      <c r="C484">
        <v>25224</v>
      </c>
      <c r="D484" t="s">
        <v>471</v>
      </c>
      <c r="E484" t="s">
        <v>493</v>
      </c>
      <c r="F484" s="11">
        <v>0</v>
      </c>
      <c r="G484" s="11">
        <v>0</v>
      </c>
      <c r="H484" s="11">
        <v>0</v>
      </c>
      <c r="I484" s="11">
        <v>126838257</v>
      </c>
      <c r="J484" s="11">
        <v>113723820</v>
      </c>
      <c r="K484" s="11">
        <v>785381715</v>
      </c>
      <c r="L484" s="11">
        <v>113936640</v>
      </c>
      <c r="M484" s="11">
        <v>154558487</v>
      </c>
      <c r="N484" s="11">
        <v>485465350</v>
      </c>
      <c r="O484" s="11">
        <v>336486265</v>
      </c>
      <c r="P484" s="11">
        <v>436434800</v>
      </c>
      <c r="Q484" s="11">
        <v>267543141</v>
      </c>
      <c r="R484" s="11">
        <v>1046207696</v>
      </c>
      <c r="S484" s="11">
        <v>38458184.399999999</v>
      </c>
      <c r="T484" s="4">
        <v>0</v>
      </c>
      <c r="U484" s="11">
        <v>0</v>
      </c>
      <c r="V484" s="58">
        <v>0</v>
      </c>
      <c r="W484" s="58">
        <v>0</v>
      </c>
      <c r="X484" s="57">
        <v>0</v>
      </c>
      <c r="Y484" s="57">
        <v>0.23102259948106796</v>
      </c>
      <c r="Z484" s="57">
        <v>0</v>
      </c>
      <c r="AA484" s="57">
        <v>0.2707480121614399</v>
      </c>
      <c r="AB484" s="57">
        <v>0.25620813648588137</v>
      </c>
      <c r="AC484" s="57">
        <v>0</v>
      </c>
    </row>
    <row r="485" spans="2:29">
      <c r="B485" t="s">
        <v>1539</v>
      </c>
      <c r="C485">
        <v>25245</v>
      </c>
      <c r="D485" t="s">
        <v>471</v>
      </c>
      <c r="E485" t="s">
        <v>494</v>
      </c>
      <c r="F485" s="11">
        <v>0</v>
      </c>
      <c r="G485" s="11">
        <v>0</v>
      </c>
      <c r="H485" s="11">
        <v>0</v>
      </c>
      <c r="I485" s="11">
        <v>364084971</v>
      </c>
      <c r="J485" s="11">
        <v>262519576</v>
      </c>
      <c r="K485" s="11">
        <v>4327190346</v>
      </c>
      <c r="L485" s="11">
        <v>274937968</v>
      </c>
      <c r="M485" s="11">
        <v>0</v>
      </c>
      <c r="N485" s="11">
        <v>765085531</v>
      </c>
      <c r="O485" s="11">
        <v>0</v>
      </c>
      <c r="P485" s="11">
        <v>0</v>
      </c>
      <c r="Q485" s="11">
        <v>847243141</v>
      </c>
      <c r="R485" s="11">
        <v>547648773</v>
      </c>
      <c r="S485" s="11">
        <v>62072946.899999999</v>
      </c>
      <c r="T485" s="4">
        <v>0</v>
      </c>
      <c r="U485" s="11">
        <v>0</v>
      </c>
      <c r="V485" s="58">
        <v>0</v>
      </c>
      <c r="W485" s="58">
        <v>0</v>
      </c>
      <c r="X485" s="57">
        <v>0</v>
      </c>
      <c r="Y485" s="57">
        <v>0</v>
      </c>
      <c r="Z485" s="57">
        <v>0</v>
      </c>
      <c r="AA485" s="57">
        <v>0.19092900259268908</v>
      </c>
      <c r="AB485" s="57">
        <v>8.8319420253030897E-2</v>
      </c>
      <c r="AC485" s="57">
        <v>0</v>
      </c>
    </row>
    <row r="486" spans="2:29">
      <c r="B486" t="s">
        <v>1540</v>
      </c>
      <c r="C486">
        <v>25258</v>
      </c>
      <c r="D486" t="s">
        <v>471</v>
      </c>
      <c r="E486" t="s">
        <v>184</v>
      </c>
      <c r="F486" s="11">
        <v>0</v>
      </c>
      <c r="G486" s="11">
        <v>0</v>
      </c>
      <c r="H486" s="11">
        <v>0</v>
      </c>
      <c r="I486" s="11">
        <v>58097554</v>
      </c>
      <c r="J486" s="11">
        <v>64823550</v>
      </c>
      <c r="K486" s="11">
        <v>1129009359</v>
      </c>
      <c r="L486" s="11">
        <v>151782923</v>
      </c>
      <c r="M486" s="11">
        <v>206115841</v>
      </c>
      <c r="N486" s="11">
        <v>536644926</v>
      </c>
      <c r="O486" s="11">
        <v>195523148</v>
      </c>
      <c r="P486" s="11">
        <v>710297864</v>
      </c>
      <c r="Q486" s="11">
        <v>155327337</v>
      </c>
      <c r="R486" s="11">
        <v>1610985459</v>
      </c>
      <c r="S486" s="11">
        <v>24539636.133880571</v>
      </c>
      <c r="T486" s="4">
        <v>0</v>
      </c>
      <c r="U486" s="11">
        <v>0</v>
      </c>
      <c r="V486" s="58">
        <v>0</v>
      </c>
      <c r="W486" s="58">
        <v>0</v>
      </c>
      <c r="X486" s="57">
        <v>0</v>
      </c>
      <c r="Y486" s="57">
        <v>0</v>
      </c>
      <c r="Z486" s="57">
        <v>0</v>
      </c>
      <c r="AA486" s="57">
        <v>0</v>
      </c>
      <c r="AB486" s="57">
        <v>0</v>
      </c>
      <c r="AC486" s="57">
        <v>0</v>
      </c>
    </row>
    <row r="487" spans="2:29">
      <c r="B487" t="s">
        <v>1541</v>
      </c>
      <c r="C487">
        <v>25260</v>
      </c>
      <c r="D487" t="s">
        <v>471</v>
      </c>
      <c r="E487" t="s">
        <v>495</v>
      </c>
      <c r="F487" s="11">
        <v>0</v>
      </c>
      <c r="G487" s="11">
        <v>0</v>
      </c>
      <c r="H487" s="11">
        <v>0</v>
      </c>
      <c r="I487" s="11">
        <v>259928370</v>
      </c>
      <c r="J487" s="11">
        <v>178183458</v>
      </c>
      <c r="K487" s="11">
        <v>2366142933</v>
      </c>
      <c r="L487" s="11">
        <v>195252997</v>
      </c>
      <c r="M487" s="11">
        <v>0</v>
      </c>
      <c r="N487" s="11">
        <v>610023371</v>
      </c>
      <c r="O487" s="11">
        <v>0</v>
      </c>
      <c r="P487" s="11">
        <v>0</v>
      </c>
      <c r="Q487" s="11">
        <v>800764270</v>
      </c>
      <c r="R487" s="11">
        <v>634038647</v>
      </c>
      <c r="S487" s="11">
        <v>49007441.700000003</v>
      </c>
      <c r="T487" s="4">
        <v>0</v>
      </c>
      <c r="U487" s="11">
        <v>0</v>
      </c>
      <c r="V487" s="58">
        <v>0</v>
      </c>
      <c r="W487" s="58">
        <v>7.2627942338653148E-2</v>
      </c>
      <c r="X487" s="57">
        <v>0</v>
      </c>
      <c r="Y487" s="57">
        <v>0</v>
      </c>
      <c r="Z487" s="57">
        <v>0</v>
      </c>
      <c r="AA487" s="57">
        <v>0.24308619155828839</v>
      </c>
      <c r="AB487" s="57">
        <v>0.10502447982198886</v>
      </c>
      <c r="AC487" s="57">
        <v>0</v>
      </c>
    </row>
    <row r="488" spans="2:29">
      <c r="B488" t="s">
        <v>1542</v>
      </c>
      <c r="C488">
        <v>25269</v>
      </c>
      <c r="D488" t="s">
        <v>471</v>
      </c>
      <c r="E488" t="s">
        <v>496</v>
      </c>
      <c r="F488" s="11">
        <v>50447436371</v>
      </c>
      <c r="G488" s="11">
        <v>0</v>
      </c>
      <c r="H488" s="11">
        <v>336198695</v>
      </c>
      <c r="I488" s="11">
        <v>1408845844</v>
      </c>
      <c r="J488" s="11">
        <v>1064486384</v>
      </c>
      <c r="K488" s="11">
        <v>12972684117</v>
      </c>
      <c r="L488" s="11">
        <v>1038160274</v>
      </c>
      <c r="M488" s="11">
        <v>0</v>
      </c>
      <c r="N488" s="11">
        <v>3041325719</v>
      </c>
      <c r="O488" s="11">
        <v>0</v>
      </c>
      <c r="P488" s="11">
        <v>0</v>
      </c>
      <c r="Q488" s="11">
        <v>5053843830</v>
      </c>
      <c r="R488" s="11">
        <v>336140817</v>
      </c>
      <c r="S488" s="11">
        <v>195892550.09999999</v>
      </c>
      <c r="T488" s="4">
        <v>0</v>
      </c>
      <c r="U488" s="11">
        <v>0</v>
      </c>
      <c r="V488" s="58">
        <v>0</v>
      </c>
      <c r="W488" s="58">
        <v>0</v>
      </c>
      <c r="X488" s="57">
        <v>0</v>
      </c>
      <c r="Y488" s="57">
        <v>0</v>
      </c>
      <c r="Z488" s="57">
        <v>0</v>
      </c>
      <c r="AA488" s="57">
        <v>0.21797532252680876</v>
      </c>
      <c r="AB488" s="57">
        <v>5.3727420059769528E-2</v>
      </c>
      <c r="AC488" s="57">
        <v>0</v>
      </c>
    </row>
    <row r="489" spans="2:29">
      <c r="B489" t="s">
        <v>1543</v>
      </c>
      <c r="C489">
        <v>25279</v>
      </c>
      <c r="D489" t="s">
        <v>471</v>
      </c>
      <c r="E489" t="s">
        <v>497</v>
      </c>
      <c r="F489" s="11">
        <v>0</v>
      </c>
      <c r="G489" s="11">
        <v>0</v>
      </c>
      <c r="H489" s="11">
        <v>0</v>
      </c>
      <c r="I489" s="11">
        <v>164344272</v>
      </c>
      <c r="J489" s="11">
        <v>122837394</v>
      </c>
      <c r="K489" s="11">
        <v>2755316051</v>
      </c>
      <c r="L489" s="11">
        <v>126246900</v>
      </c>
      <c r="M489" s="11">
        <v>0</v>
      </c>
      <c r="N489" s="11">
        <v>493854978</v>
      </c>
      <c r="O489" s="11">
        <v>522170792</v>
      </c>
      <c r="P489" s="11">
        <v>325345406</v>
      </c>
      <c r="Q489" s="11">
        <v>415019626</v>
      </c>
      <c r="R489" s="11">
        <v>779907717</v>
      </c>
      <c r="S489" s="11">
        <v>41795956.800000004</v>
      </c>
      <c r="T489" s="4">
        <v>0</v>
      </c>
      <c r="U489" s="11">
        <v>0</v>
      </c>
      <c r="V489" s="58">
        <v>0</v>
      </c>
      <c r="W489" s="58">
        <v>0</v>
      </c>
      <c r="X489" s="57">
        <v>0</v>
      </c>
      <c r="Y489" s="57">
        <v>0.42307461381520167</v>
      </c>
      <c r="Z489" s="57">
        <v>0</v>
      </c>
      <c r="AA489" s="57">
        <v>0.4528786089700918</v>
      </c>
      <c r="AB489" s="57">
        <v>0.34412988796537541</v>
      </c>
      <c r="AC489" s="57">
        <v>0</v>
      </c>
    </row>
    <row r="490" spans="2:29">
      <c r="B490" t="s">
        <v>1544</v>
      </c>
      <c r="C490">
        <v>25281</v>
      </c>
      <c r="D490" t="s">
        <v>471</v>
      </c>
      <c r="E490" t="s">
        <v>498</v>
      </c>
      <c r="F490" s="11">
        <v>0</v>
      </c>
      <c r="G490" s="11">
        <v>0</v>
      </c>
      <c r="H490" s="11">
        <v>0</v>
      </c>
      <c r="I490" s="11">
        <v>114825918</v>
      </c>
      <c r="J490" s="11">
        <v>89626994</v>
      </c>
      <c r="K490" s="11">
        <v>1752204751</v>
      </c>
      <c r="L490" s="11">
        <v>104976513</v>
      </c>
      <c r="M490" s="11">
        <v>0</v>
      </c>
      <c r="N490" s="11">
        <v>497951948</v>
      </c>
      <c r="O490" s="11">
        <v>252152555</v>
      </c>
      <c r="P490" s="11">
        <v>417106035</v>
      </c>
      <c r="Q490" s="11">
        <v>199652907</v>
      </c>
      <c r="R490" s="11">
        <v>999873394</v>
      </c>
      <c r="S490" s="11">
        <v>29494138.5</v>
      </c>
      <c r="T490" s="4">
        <v>0</v>
      </c>
      <c r="U490" s="11">
        <v>0</v>
      </c>
      <c r="V490" s="58">
        <v>0</v>
      </c>
      <c r="W490" s="58">
        <v>1.2399510422109974E-2</v>
      </c>
      <c r="X490" s="57">
        <v>0</v>
      </c>
      <c r="Y490" s="57">
        <v>4.648671650123691E-2</v>
      </c>
      <c r="Z490" s="57">
        <v>6.9875366252493383E-3</v>
      </c>
      <c r="AA490" s="57">
        <v>9.5745262924757851E-2</v>
      </c>
      <c r="AB490" s="57">
        <v>0.11703628629564621</v>
      </c>
      <c r="AC490" s="57">
        <v>0</v>
      </c>
    </row>
    <row r="491" spans="2:29">
      <c r="B491" t="s">
        <v>1545</v>
      </c>
      <c r="C491">
        <v>25286</v>
      </c>
      <c r="D491" t="s">
        <v>471</v>
      </c>
      <c r="E491" t="s">
        <v>499</v>
      </c>
      <c r="F491" s="11">
        <v>27123941867</v>
      </c>
      <c r="G491" s="11">
        <v>0</v>
      </c>
      <c r="H491" s="11">
        <v>271795830</v>
      </c>
      <c r="I491" s="11">
        <v>827794551</v>
      </c>
      <c r="J491" s="11">
        <v>596353696</v>
      </c>
      <c r="K491" s="11">
        <v>6015705491</v>
      </c>
      <c r="L491" s="11">
        <v>698125920</v>
      </c>
      <c r="M491" s="11">
        <v>0</v>
      </c>
      <c r="N491" s="11">
        <v>2095322257</v>
      </c>
      <c r="O491" s="11">
        <v>0</v>
      </c>
      <c r="P491" s="11">
        <v>0</v>
      </c>
      <c r="Q491" s="11">
        <v>3397924025</v>
      </c>
      <c r="R491" s="11">
        <v>344494118</v>
      </c>
      <c r="S491" s="11">
        <v>106966513.8</v>
      </c>
      <c r="T491" s="4">
        <v>0</v>
      </c>
      <c r="U491" s="11">
        <v>0</v>
      </c>
      <c r="V491" s="58">
        <v>0</v>
      </c>
      <c r="W491" s="58">
        <v>0</v>
      </c>
      <c r="X491" s="57">
        <v>0</v>
      </c>
      <c r="Y491" s="57">
        <v>0</v>
      </c>
      <c r="Z491" s="57">
        <v>0</v>
      </c>
      <c r="AA491" s="57">
        <v>0.37046416275821581</v>
      </c>
      <c r="AB491" s="57">
        <v>0.12634019523583401</v>
      </c>
      <c r="AC491" s="57">
        <v>0</v>
      </c>
    </row>
    <row r="492" spans="2:29">
      <c r="B492" t="s">
        <v>1546</v>
      </c>
      <c r="C492">
        <v>25288</v>
      </c>
      <c r="D492" t="s">
        <v>471</v>
      </c>
      <c r="E492" t="s">
        <v>500</v>
      </c>
      <c r="F492" s="11">
        <v>0</v>
      </c>
      <c r="G492" s="11">
        <v>0</v>
      </c>
      <c r="H492" s="11">
        <v>0</v>
      </c>
      <c r="I492" s="11">
        <v>153453726</v>
      </c>
      <c r="J492" s="11">
        <v>92347792</v>
      </c>
      <c r="K492" s="11">
        <v>917574677</v>
      </c>
      <c r="L492" s="11">
        <v>87454475</v>
      </c>
      <c r="M492" s="11">
        <v>0</v>
      </c>
      <c r="N492" s="11">
        <v>289700022</v>
      </c>
      <c r="O492" s="11">
        <v>213884806</v>
      </c>
      <c r="P492" s="11">
        <v>252967504</v>
      </c>
      <c r="Q492" s="11">
        <v>169582295</v>
      </c>
      <c r="R492" s="11">
        <v>601808468</v>
      </c>
      <c r="S492" s="11">
        <v>24354742.714664668</v>
      </c>
      <c r="T492" s="4">
        <v>0</v>
      </c>
      <c r="U492" s="11">
        <v>0</v>
      </c>
      <c r="V492" s="58">
        <v>0</v>
      </c>
      <c r="W492" s="58">
        <v>0</v>
      </c>
      <c r="X492" s="57">
        <v>0</v>
      </c>
      <c r="Y492" s="57">
        <v>0</v>
      </c>
      <c r="Z492" s="57">
        <v>0</v>
      </c>
      <c r="AA492" s="57">
        <v>4.2086627800657667E-2</v>
      </c>
      <c r="AB492" s="57">
        <v>0</v>
      </c>
      <c r="AC492" s="57">
        <v>0</v>
      </c>
    </row>
    <row r="493" spans="2:29">
      <c r="B493" t="s">
        <v>1547</v>
      </c>
      <c r="C493">
        <v>25290</v>
      </c>
      <c r="D493" t="s">
        <v>471</v>
      </c>
      <c r="E493" t="s">
        <v>501</v>
      </c>
      <c r="F493" s="11">
        <v>55562901977</v>
      </c>
      <c r="G493" s="11">
        <v>0</v>
      </c>
      <c r="H493" s="11">
        <v>394520412</v>
      </c>
      <c r="I493" s="11">
        <v>1366793507</v>
      </c>
      <c r="J493" s="11">
        <v>1097425344</v>
      </c>
      <c r="K493" s="11">
        <v>20048525322</v>
      </c>
      <c r="L493" s="11">
        <v>1060326138</v>
      </c>
      <c r="M493" s="11">
        <v>0</v>
      </c>
      <c r="N493" s="11">
        <v>1877932445</v>
      </c>
      <c r="O493" s="11">
        <v>0</v>
      </c>
      <c r="P493" s="11">
        <v>0</v>
      </c>
      <c r="Q493" s="11">
        <v>4996727752</v>
      </c>
      <c r="R493" s="11">
        <v>448004546</v>
      </c>
      <c r="S493" s="11">
        <v>223678788.30000001</v>
      </c>
      <c r="T493" s="4">
        <v>0</v>
      </c>
      <c r="U493" s="11">
        <v>0</v>
      </c>
      <c r="V493" s="58">
        <v>0</v>
      </c>
      <c r="W493" s="58">
        <v>0</v>
      </c>
      <c r="X493" s="57">
        <v>0</v>
      </c>
      <c r="Y493" s="57">
        <v>0</v>
      </c>
      <c r="Z493" s="57">
        <v>0</v>
      </c>
      <c r="AA493" s="57">
        <v>0.30514887677054958</v>
      </c>
      <c r="AB493" s="57">
        <v>0.16273171006452702</v>
      </c>
      <c r="AC493" s="57">
        <v>0</v>
      </c>
    </row>
    <row r="494" spans="2:29">
      <c r="B494" t="s">
        <v>1548</v>
      </c>
      <c r="C494">
        <v>25293</v>
      </c>
      <c r="D494" t="s">
        <v>471</v>
      </c>
      <c r="E494" t="s">
        <v>502</v>
      </c>
      <c r="F494" s="11">
        <v>0</v>
      </c>
      <c r="G494" s="11">
        <v>0</v>
      </c>
      <c r="H494" s="11">
        <v>0</v>
      </c>
      <c r="I494" s="11">
        <v>67103392</v>
      </c>
      <c r="J494" s="11">
        <v>55361650</v>
      </c>
      <c r="K494" s="11">
        <v>1137525992</v>
      </c>
      <c r="L494" s="11">
        <v>105921851</v>
      </c>
      <c r="M494" s="11">
        <v>0</v>
      </c>
      <c r="N494" s="11">
        <v>432833378</v>
      </c>
      <c r="O494" s="11">
        <v>183414864</v>
      </c>
      <c r="P494" s="11">
        <v>484757277</v>
      </c>
      <c r="Q494" s="11">
        <v>144467813</v>
      </c>
      <c r="R494" s="11">
        <v>1100669414</v>
      </c>
      <c r="S494" s="11">
        <v>20533158.247650024</v>
      </c>
      <c r="T494" s="4">
        <v>0</v>
      </c>
      <c r="U494" s="11">
        <v>0</v>
      </c>
      <c r="V494" s="58">
        <v>0</v>
      </c>
      <c r="W494" s="58">
        <v>2.8558276995157721E-3</v>
      </c>
      <c r="X494" s="57">
        <v>0</v>
      </c>
      <c r="Y494" s="57">
        <v>0</v>
      </c>
      <c r="Z494" s="57">
        <v>0</v>
      </c>
      <c r="AA494" s="57">
        <v>0</v>
      </c>
      <c r="AB494" s="57">
        <v>0</v>
      </c>
      <c r="AC494" s="57">
        <v>0</v>
      </c>
    </row>
    <row r="495" spans="2:29">
      <c r="B495" t="s">
        <v>1549</v>
      </c>
      <c r="C495">
        <v>25295</v>
      </c>
      <c r="D495" t="s">
        <v>471</v>
      </c>
      <c r="E495" t="s">
        <v>503</v>
      </c>
      <c r="F495" s="11">
        <v>0</v>
      </c>
      <c r="G495" s="11">
        <v>0</v>
      </c>
      <c r="H495" s="11">
        <v>0</v>
      </c>
      <c r="I495" s="11">
        <v>223119463</v>
      </c>
      <c r="J495" s="11">
        <v>140219292</v>
      </c>
      <c r="K495" s="11">
        <v>842035842</v>
      </c>
      <c r="L495" s="11">
        <v>155696098</v>
      </c>
      <c r="M495" s="11">
        <v>0</v>
      </c>
      <c r="N495" s="11">
        <v>593837831</v>
      </c>
      <c r="O495" s="11">
        <v>787724502</v>
      </c>
      <c r="P495" s="11">
        <v>224656153</v>
      </c>
      <c r="Q495" s="11">
        <v>627067184</v>
      </c>
      <c r="R495" s="11">
        <v>538538624</v>
      </c>
      <c r="S495" s="11">
        <v>31646637</v>
      </c>
      <c r="T495" s="4">
        <v>0</v>
      </c>
      <c r="U495" s="11">
        <v>0</v>
      </c>
      <c r="V495" s="58">
        <v>0</v>
      </c>
      <c r="W495" s="58">
        <v>0</v>
      </c>
      <c r="X495" s="57">
        <v>0</v>
      </c>
      <c r="Y495" s="57">
        <v>0.39435668605969587</v>
      </c>
      <c r="Z495" s="57">
        <v>0</v>
      </c>
      <c r="AA495" s="57">
        <v>0.42564425054125737</v>
      </c>
      <c r="AB495" s="57">
        <v>0.16486910552550416</v>
      </c>
      <c r="AC495" s="57">
        <v>0</v>
      </c>
    </row>
    <row r="496" spans="2:29">
      <c r="B496" t="s">
        <v>1550</v>
      </c>
      <c r="C496">
        <v>25297</v>
      </c>
      <c r="D496" t="s">
        <v>471</v>
      </c>
      <c r="E496" t="s">
        <v>504</v>
      </c>
      <c r="F496" s="11">
        <v>0</v>
      </c>
      <c r="G496" s="11">
        <v>0</v>
      </c>
      <c r="H496" s="11">
        <v>0</v>
      </c>
      <c r="I496" s="11">
        <v>127271419</v>
      </c>
      <c r="J496" s="11">
        <v>114113416</v>
      </c>
      <c r="K496" s="11">
        <v>2036215960</v>
      </c>
      <c r="L496" s="11">
        <v>126987369</v>
      </c>
      <c r="M496" s="11">
        <v>0</v>
      </c>
      <c r="N496" s="11">
        <v>622191006</v>
      </c>
      <c r="O496" s="11">
        <v>356993564</v>
      </c>
      <c r="P496" s="11">
        <v>456824565</v>
      </c>
      <c r="Q496" s="11">
        <v>285222018</v>
      </c>
      <c r="R496" s="11">
        <v>1049879638</v>
      </c>
      <c r="S496" s="11">
        <v>40391789.399999999</v>
      </c>
      <c r="T496" s="4">
        <v>0</v>
      </c>
      <c r="U496" s="11">
        <v>0</v>
      </c>
      <c r="V496" s="58">
        <v>0</v>
      </c>
      <c r="W496" s="58">
        <v>9.2748754447631587E-2</v>
      </c>
      <c r="X496" s="57">
        <v>0</v>
      </c>
      <c r="Y496" s="57">
        <v>0</v>
      </c>
      <c r="Z496" s="57">
        <v>1.7028064782852775E-2</v>
      </c>
      <c r="AA496" s="57">
        <v>0</v>
      </c>
      <c r="AB496" s="57">
        <v>1.2477695266965702E-3</v>
      </c>
      <c r="AC496" s="57">
        <v>0</v>
      </c>
    </row>
    <row r="497" spans="2:29">
      <c r="B497" t="s">
        <v>1551</v>
      </c>
      <c r="C497">
        <v>25299</v>
      </c>
      <c r="D497" t="s">
        <v>471</v>
      </c>
      <c r="E497" t="s">
        <v>505</v>
      </c>
      <c r="F497" s="11">
        <v>0</v>
      </c>
      <c r="G497" s="11">
        <v>0</v>
      </c>
      <c r="H497" s="11">
        <v>0</v>
      </c>
      <c r="I497" s="11">
        <v>43613201</v>
      </c>
      <c r="J497" s="11">
        <v>29348356</v>
      </c>
      <c r="K497" s="11">
        <v>838332958</v>
      </c>
      <c r="L497" s="11">
        <v>70356149</v>
      </c>
      <c r="M497" s="11">
        <v>0</v>
      </c>
      <c r="N497" s="11">
        <v>309250414</v>
      </c>
      <c r="O497" s="11">
        <v>133588032</v>
      </c>
      <c r="P497" s="11">
        <v>292175009</v>
      </c>
      <c r="Q497" s="11">
        <v>105311162</v>
      </c>
      <c r="R497" s="11">
        <v>700392690</v>
      </c>
      <c r="S497" s="11">
        <v>10033357.5</v>
      </c>
      <c r="T497" s="4">
        <v>0</v>
      </c>
      <c r="U497" s="11">
        <v>0</v>
      </c>
      <c r="V497" s="58">
        <v>0</v>
      </c>
      <c r="W497" s="58">
        <v>1.2288845414563423E-2</v>
      </c>
      <c r="X497" s="57">
        <v>0</v>
      </c>
      <c r="Y497" s="57">
        <v>0.17332394092610431</v>
      </c>
      <c r="Z497" s="57">
        <v>0</v>
      </c>
      <c r="AA497" s="57">
        <v>0.21603007021675227</v>
      </c>
      <c r="AB497" s="57">
        <v>0.20698022710405165</v>
      </c>
      <c r="AC497" s="57">
        <v>0</v>
      </c>
    </row>
    <row r="498" spans="2:29">
      <c r="B498" t="s">
        <v>1552</v>
      </c>
      <c r="C498">
        <v>25307</v>
      </c>
      <c r="D498" t="s">
        <v>471</v>
      </c>
      <c r="E498" t="s">
        <v>506</v>
      </c>
      <c r="F498" s="11">
        <v>35770778736</v>
      </c>
      <c r="G498" s="11">
        <v>0</v>
      </c>
      <c r="H498" s="11">
        <v>335655132</v>
      </c>
      <c r="I498" s="11">
        <v>880487422</v>
      </c>
      <c r="J498" s="11">
        <v>678595312</v>
      </c>
      <c r="K498" s="11">
        <v>16500051500</v>
      </c>
      <c r="L498" s="11">
        <v>794091425</v>
      </c>
      <c r="M498" s="11">
        <v>0</v>
      </c>
      <c r="N498" s="11">
        <v>1663211938</v>
      </c>
      <c r="O498" s="11">
        <v>0</v>
      </c>
      <c r="P498" s="11">
        <v>0</v>
      </c>
      <c r="Q498" s="11">
        <v>3560285412</v>
      </c>
      <c r="R498" s="11">
        <v>516169498</v>
      </c>
      <c r="S498" s="11">
        <v>164155989.59999999</v>
      </c>
      <c r="T498" s="4">
        <v>245757383</v>
      </c>
      <c r="U498" s="11">
        <v>0</v>
      </c>
      <c r="V498" s="58">
        <v>0</v>
      </c>
      <c r="W498" s="58">
        <v>0</v>
      </c>
      <c r="X498" s="57">
        <v>0</v>
      </c>
      <c r="Y498" s="57">
        <v>0</v>
      </c>
      <c r="Z498" s="57">
        <v>0</v>
      </c>
      <c r="AA498" s="57">
        <v>5.4948802883350537E-2</v>
      </c>
      <c r="AB498" s="57">
        <v>3.5703800252739615E-2</v>
      </c>
      <c r="AC498" s="57">
        <v>0</v>
      </c>
    </row>
    <row r="499" spans="2:29">
      <c r="B499" t="s">
        <v>1553</v>
      </c>
      <c r="C499">
        <v>25312</v>
      </c>
      <c r="D499" t="s">
        <v>471</v>
      </c>
      <c r="E499" t="s">
        <v>73</v>
      </c>
      <c r="F499" s="11">
        <v>0</v>
      </c>
      <c r="G499" s="11">
        <v>0</v>
      </c>
      <c r="H499" s="11">
        <v>0</v>
      </c>
      <c r="I499" s="11">
        <v>116289294</v>
      </c>
      <c r="J499" s="11">
        <v>92976942</v>
      </c>
      <c r="K499" s="11">
        <v>1478561617</v>
      </c>
      <c r="L499" s="11">
        <v>91187418</v>
      </c>
      <c r="M499" s="11">
        <v>0</v>
      </c>
      <c r="N499" s="11">
        <v>381677371</v>
      </c>
      <c r="O499" s="11">
        <v>327512025</v>
      </c>
      <c r="P499" s="11">
        <v>195576862</v>
      </c>
      <c r="Q499" s="11">
        <v>258946315</v>
      </c>
      <c r="R499" s="11">
        <v>468830666</v>
      </c>
      <c r="S499" s="11">
        <v>19352985.300000001</v>
      </c>
      <c r="T499" s="4">
        <v>0</v>
      </c>
      <c r="U499" s="11">
        <v>0</v>
      </c>
      <c r="V499" s="58">
        <v>0</v>
      </c>
      <c r="W499" s="58">
        <v>1.988260675724551E-4</v>
      </c>
      <c r="X499" s="57">
        <v>0</v>
      </c>
      <c r="Y499" s="57">
        <v>0.25016950113454628</v>
      </c>
      <c r="Z499" s="57">
        <v>0</v>
      </c>
      <c r="AA499" s="57">
        <v>0.28890578373557158</v>
      </c>
      <c r="AB499" s="57">
        <v>0.15070535176630059</v>
      </c>
      <c r="AC499" s="57">
        <v>0</v>
      </c>
    </row>
    <row r="500" spans="2:29">
      <c r="B500" t="s">
        <v>1554</v>
      </c>
      <c r="C500">
        <v>25317</v>
      </c>
      <c r="D500" t="s">
        <v>471</v>
      </c>
      <c r="E500" t="s">
        <v>507</v>
      </c>
      <c r="F500" s="11">
        <v>0</v>
      </c>
      <c r="G500" s="11">
        <v>0</v>
      </c>
      <c r="H500" s="11">
        <v>0</v>
      </c>
      <c r="I500" s="11">
        <v>224513481</v>
      </c>
      <c r="J500" s="11">
        <v>211436584</v>
      </c>
      <c r="K500" s="11">
        <v>1709991872</v>
      </c>
      <c r="L500" s="11">
        <v>148720184</v>
      </c>
      <c r="M500" s="11">
        <v>0</v>
      </c>
      <c r="N500" s="11">
        <v>556041595</v>
      </c>
      <c r="O500" s="11">
        <v>578357826</v>
      </c>
      <c r="P500" s="11">
        <v>351724455</v>
      </c>
      <c r="Q500" s="11">
        <v>460579527</v>
      </c>
      <c r="R500" s="11">
        <v>843142739</v>
      </c>
      <c r="S500" s="11">
        <v>62135611.200000003</v>
      </c>
      <c r="T500" s="4">
        <v>0</v>
      </c>
      <c r="U500" s="11">
        <v>0</v>
      </c>
      <c r="V500" s="58">
        <v>0</v>
      </c>
      <c r="W500" s="58">
        <v>0</v>
      </c>
      <c r="X500" s="57">
        <v>0</v>
      </c>
      <c r="Y500" s="57">
        <v>1.7038539444179393E-2</v>
      </c>
      <c r="Z500" s="57">
        <v>0</v>
      </c>
      <c r="AA500" s="57">
        <v>6.7818380394069899E-2</v>
      </c>
      <c r="AB500" s="57">
        <v>8.9615277580861255E-2</v>
      </c>
      <c r="AC500" s="57">
        <v>0</v>
      </c>
    </row>
    <row r="501" spans="2:29">
      <c r="B501" t="s">
        <v>1555</v>
      </c>
      <c r="C501">
        <v>25320</v>
      </c>
      <c r="D501" t="s">
        <v>471</v>
      </c>
      <c r="E501" t="s">
        <v>508</v>
      </c>
      <c r="F501" s="11">
        <v>0</v>
      </c>
      <c r="G501" s="11">
        <v>0</v>
      </c>
      <c r="H501" s="11">
        <v>0</v>
      </c>
      <c r="I501" s="11">
        <v>370981435</v>
      </c>
      <c r="J501" s="11">
        <v>254502296</v>
      </c>
      <c r="K501" s="11">
        <v>5214401374</v>
      </c>
      <c r="L501" s="11">
        <v>349940804</v>
      </c>
      <c r="M501" s="11">
        <v>0</v>
      </c>
      <c r="N501" s="11">
        <v>1301094776</v>
      </c>
      <c r="O501" s="11">
        <v>0</v>
      </c>
      <c r="P501" s="11">
        <v>0</v>
      </c>
      <c r="Q501" s="11">
        <v>1086835007</v>
      </c>
      <c r="R501" s="11">
        <v>766555432</v>
      </c>
      <c r="S501" s="11">
        <v>80381417.400000006</v>
      </c>
      <c r="T501" s="4">
        <v>675832805</v>
      </c>
      <c r="U501" s="11">
        <v>0</v>
      </c>
      <c r="V501" s="58">
        <v>0</v>
      </c>
      <c r="W501" s="58">
        <v>7.2116597301370447E-2</v>
      </c>
      <c r="X501" s="57">
        <v>0</v>
      </c>
      <c r="Y501" s="57">
        <v>0</v>
      </c>
      <c r="Z501" s="57">
        <v>0</v>
      </c>
      <c r="AA501" s="57">
        <v>0.17915585131487269</v>
      </c>
      <c r="AB501" s="57">
        <v>0.14095254043779115</v>
      </c>
      <c r="AC501" s="57">
        <v>0</v>
      </c>
    </row>
    <row r="502" spans="2:29">
      <c r="B502" t="s">
        <v>1556</v>
      </c>
      <c r="C502">
        <v>25322</v>
      </c>
      <c r="D502" t="s">
        <v>471</v>
      </c>
      <c r="E502" t="s">
        <v>509</v>
      </c>
      <c r="F502" s="11">
        <v>0</v>
      </c>
      <c r="G502" s="11">
        <v>0</v>
      </c>
      <c r="H502" s="11">
        <v>0</v>
      </c>
      <c r="I502" s="11">
        <v>290691257</v>
      </c>
      <c r="J502" s="11">
        <v>190061176</v>
      </c>
      <c r="K502" s="11">
        <v>1274162415</v>
      </c>
      <c r="L502" s="11">
        <v>146127218</v>
      </c>
      <c r="M502" s="11">
        <v>0</v>
      </c>
      <c r="N502" s="11">
        <v>505602663</v>
      </c>
      <c r="O502" s="11">
        <v>690202189</v>
      </c>
      <c r="P502" s="11">
        <v>198501871</v>
      </c>
      <c r="Q502" s="11">
        <v>548749020</v>
      </c>
      <c r="R502" s="11">
        <v>475842405</v>
      </c>
      <c r="S502" s="11">
        <v>43773814.800000004</v>
      </c>
      <c r="T502" s="4">
        <v>0</v>
      </c>
      <c r="U502" s="11">
        <v>0</v>
      </c>
      <c r="V502" s="58">
        <v>0</v>
      </c>
      <c r="W502" s="58">
        <v>0</v>
      </c>
      <c r="X502" s="57">
        <v>0</v>
      </c>
      <c r="Y502" s="57">
        <v>0.30346712449879126</v>
      </c>
      <c r="Z502" s="57">
        <v>0</v>
      </c>
      <c r="AA502" s="57">
        <v>0.33945004754252617</v>
      </c>
      <c r="AB502" s="57">
        <v>0.18435178469032026</v>
      </c>
      <c r="AC502" s="57">
        <v>0</v>
      </c>
    </row>
    <row r="503" spans="2:29">
      <c r="B503" t="s">
        <v>1557</v>
      </c>
      <c r="C503">
        <v>25324</v>
      </c>
      <c r="D503" t="s">
        <v>471</v>
      </c>
      <c r="E503" t="s">
        <v>510</v>
      </c>
      <c r="F503" s="11">
        <v>0</v>
      </c>
      <c r="G503" s="11">
        <v>0</v>
      </c>
      <c r="H503" s="11">
        <v>0</v>
      </c>
      <c r="I503" s="11">
        <v>35544611</v>
      </c>
      <c r="J503" s="11">
        <v>29269246</v>
      </c>
      <c r="K503" s="11">
        <v>489150988</v>
      </c>
      <c r="L503" s="11">
        <v>76591509</v>
      </c>
      <c r="M503" s="11">
        <v>0</v>
      </c>
      <c r="N503" s="11">
        <v>380292990</v>
      </c>
      <c r="O503" s="11">
        <v>113126725</v>
      </c>
      <c r="P503" s="11">
        <v>504876726</v>
      </c>
      <c r="Q503" s="11">
        <v>89887415</v>
      </c>
      <c r="R503" s="11">
        <v>1210274519</v>
      </c>
      <c r="S503" s="11">
        <v>12571268.4</v>
      </c>
      <c r="T503" s="4">
        <v>245757383</v>
      </c>
      <c r="U503" s="11">
        <v>0</v>
      </c>
      <c r="V503" s="58">
        <v>0</v>
      </c>
      <c r="W503" s="58">
        <v>0</v>
      </c>
      <c r="X503" s="57">
        <v>0</v>
      </c>
      <c r="Y503" s="57">
        <v>0.39503585277171205</v>
      </c>
      <c r="Z503" s="57">
        <v>0</v>
      </c>
      <c r="AA503" s="57">
        <v>0.42628833202758687</v>
      </c>
      <c r="AB503" s="57">
        <v>0.39875235374466489</v>
      </c>
      <c r="AC503" s="57">
        <v>0</v>
      </c>
    </row>
    <row r="504" spans="2:29">
      <c r="B504" t="s">
        <v>1558</v>
      </c>
      <c r="C504">
        <v>25326</v>
      </c>
      <c r="D504" t="s">
        <v>471</v>
      </c>
      <c r="E504" t="s">
        <v>511</v>
      </c>
      <c r="F504" s="11">
        <v>0</v>
      </c>
      <c r="G504" s="11">
        <v>0</v>
      </c>
      <c r="H504" s="11">
        <v>0</v>
      </c>
      <c r="I504" s="11">
        <v>103059474</v>
      </c>
      <c r="J504" s="11">
        <v>67791906</v>
      </c>
      <c r="K504" s="11">
        <v>1043472736</v>
      </c>
      <c r="L504" s="11">
        <v>91417686</v>
      </c>
      <c r="M504" s="11">
        <v>0</v>
      </c>
      <c r="N504" s="11">
        <v>317889125</v>
      </c>
      <c r="O504" s="11">
        <v>278318624</v>
      </c>
      <c r="P504" s="11">
        <v>245752726</v>
      </c>
      <c r="Q504" s="11">
        <v>221025334</v>
      </c>
      <c r="R504" s="11">
        <v>589110660</v>
      </c>
      <c r="S504" s="11">
        <v>18068892.300000001</v>
      </c>
      <c r="T504" s="4">
        <v>0</v>
      </c>
      <c r="U504" s="11">
        <v>0</v>
      </c>
      <c r="V504" s="58">
        <v>0</v>
      </c>
      <c r="W504" s="58">
        <v>4.1583372886372434E-2</v>
      </c>
      <c r="X504" s="57">
        <v>0</v>
      </c>
      <c r="Y504" s="57">
        <v>6.1282136093171964E-2</v>
      </c>
      <c r="Z504" s="57">
        <v>0</v>
      </c>
      <c r="AA504" s="57">
        <v>0.10977634660353965</v>
      </c>
      <c r="AB504" s="57">
        <v>9.0938325358651206E-2</v>
      </c>
      <c r="AC504" s="57">
        <v>0</v>
      </c>
    </row>
    <row r="505" spans="2:29">
      <c r="B505" t="s">
        <v>1559</v>
      </c>
      <c r="C505">
        <v>25328</v>
      </c>
      <c r="D505" t="s">
        <v>471</v>
      </c>
      <c r="E505" t="s">
        <v>512</v>
      </c>
      <c r="F505" s="11">
        <v>0</v>
      </c>
      <c r="G505" s="11">
        <v>0</v>
      </c>
      <c r="H505" s="11">
        <v>0</v>
      </c>
      <c r="I505" s="11">
        <v>60505657</v>
      </c>
      <c r="J505" s="11">
        <v>53699338</v>
      </c>
      <c r="K505" s="11">
        <v>772791909</v>
      </c>
      <c r="L505" s="11">
        <v>86106824</v>
      </c>
      <c r="M505" s="11">
        <v>0</v>
      </c>
      <c r="N505" s="11">
        <v>308370009</v>
      </c>
      <c r="O505" s="11">
        <v>192487383</v>
      </c>
      <c r="P505" s="11">
        <v>302913809</v>
      </c>
      <c r="Q505" s="11">
        <v>153330912</v>
      </c>
      <c r="R505" s="11">
        <v>709033414</v>
      </c>
      <c r="S505" s="11">
        <v>14008588.200000001</v>
      </c>
      <c r="T505" s="4">
        <v>0</v>
      </c>
      <c r="U505" s="11">
        <v>0</v>
      </c>
      <c r="V505" s="58">
        <v>0</v>
      </c>
      <c r="W505" s="58">
        <v>0</v>
      </c>
      <c r="X505" s="57">
        <v>0</v>
      </c>
      <c r="Y505" s="57">
        <v>0</v>
      </c>
      <c r="Z505" s="57">
        <v>0</v>
      </c>
      <c r="AA505" s="57">
        <v>2.1432074567927204E-2</v>
      </c>
      <c r="AB505" s="57">
        <v>6.1126203358673449E-2</v>
      </c>
      <c r="AC505" s="57">
        <v>0</v>
      </c>
    </row>
    <row r="506" spans="2:29">
      <c r="B506" t="s">
        <v>1560</v>
      </c>
      <c r="C506">
        <v>25335</v>
      </c>
      <c r="D506" t="s">
        <v>471</v>
      </c>
      <c r="E506" t="s">
        <v>513</v>
      </c>
      <c r="F506" s="11">
        <v>0</v>
      </c>
      <c r="G506" s="11">
        <v>0</v>
      </c>
      <c r="H506" s="11">
        <v>0</v>
      </c>
      <c r="I506" s="11">
        <v>106403053</v>
      </c>
      <c r="J506" s="11">
        <v>62978551</v>
      </c>
      <c r="K506" s="11">
        <v>1230838671</v>
      </c>
      <c r="L506" s="11">
        <v>116560661</v>
      </c>
      <c r="M506" s="11">
        <v>0</v>
      </c>
      <c r="N506" s="11">
        <v>453083278</v>
      </c>
      <c r="O506" s="11">
        <v>273496272</v>
      </c>
      <c r="P506" s="11">
        <v>339540603</v>
      </c>
      <c r="Q506" s="11">
        <v>217942525</v>
      </c>
      <c r="R506" s="11">
        <v>813935995</v>
      </c>
      <c r="S506" s="11">
        <v>23836055.400000002</v>
      </c>
      <c r="T506" s="4">
        <v>0</v>
      </c>
      <c r="U506" s="11">
        <v>0</v>
      </c>
      <c r="V506" s="58">
        <v>0</v>
      </c>
      <c r="W506" s="58">
        <v>0</v>
      </c>
      <c r="X506" s="57">
        <v>0</v>
      </c>
      <c r="Y506" s="57">
        <v>0.15005653388675874</v>
      </c>
      <c r="Z506" s="57">
        <v>0</v>
      </c>
      <c r="AA506" s="57">
        <v>0.19396465934646373</v>
      </c>
      <c r="AB506" s="57">
        <v>0.17713448898185172</v>
      </c>
      <c r="AC506" s="57">
        <v>0</v>
      </c>
    </row>
    <row r="507" spans="2:29">
      <c r="B507" t="s">
        <v>1561</v>
      </c>
      <c r="C507">
        <v>25339</v>
      </c>
      <c r="D507" t="s">
        <v>471</v>
      </c>
      <c r="E507" t="s">
        <v>514</v>
      </c>
      <c r="F507" s="11">
        <v>0</v>
      </c>
      <c r="G507" s="11">
        <v>0</v>
      </c>
      <c r="H507" s="11">
        <v>0</v>
      </c>
      <c r="I507" s="11">
        <v>53670517</v>
      </c>
      <c r="J507" s="11">
        <v>46924563</v>
      </c>
      <c r="K507" s="11">
        <v>982004860</v>
      </c>
      <c r="L507" s="11">
        <v>80070956</v>
      </c>
      <c r="M507" s="11">
        <v>0</v>
      </c>
      <c r="N507" s="11">
        <v>422127407</v>
      </c>
      <c r="O507" s="11">
        <v>147815527</v>
      </c>
      <c r="P507" s="11">
        <v>500951393</v>
      </c>
      <c r="Q507" s="11">
        <v>116687010</v>
      </c>
      <c r="R507" s="11">
        <v>1200864835</v>
      </c>
      <c r="S507" s="11">
        <v>18655711.199999999</v>
      </c>
      <c r="T507" s="4">
        <v>0</v>
      </c>
      <c r="U507" s="11">
        <v>0</v>
      </c>
      <c r="V507" s="58">
        <v>0</v>
      </c>
      <c r="W507" s="58">
        <v>4.1576688783101726E-3</v>
      </c>
      <c r="X507" s="57">
        <v>0</v>
      </c>
      <c r="Y507" s="57">
        <v>0.39002512165885922</v>
      </c>
      <c r="Z507" s="57">
        <v>0</v>
      </c>
      <c r="AA507" s="57">
        <v>0.42153645626570452</v>
      </c>
      <c r="AB507" s="57">
        <v>0.33338221601280221</v>
      </c>
      <c r="AC507" s="57">
        <v>0</v>
      </c>
    </row>
    <row r="508" spans="2:29">
      <c r="B508" t="s">
        <v>1562</v>
      </c>
      <c r="C508">
        <v>25368</v>
      </c>
      <c r="D508" t="s">
        <v>471</v>
      </c>
      <c r="E508" t="s">
        <v>515</v>
      </c>
      <c r="F508" s="11">
        <v>0</v>
      </c>
      <c r="G508" s="11">
        <v>0</v>
      </c>
      <c r="H508" s="11">
        <v>0</v>
      </c>
      <c r="I508" s="11">
        <v>33427228</v>
      </c>
      <c r="J508" s="11">
        <v>27670363</v>
      </c>
      <c r="K508" s="11">
        <v>648375004</v>
      </c>
      <c r="L508" s="11">
        <v>85388229</v>
      </c>
      <c r="M508" s="11">
        <v>0</v>
      </c>
      <c r="N508" s="11">
        <v>393280533</v>
      </c>
      <c r="O508" s="11">
        <v>95257366</v>
      </c>
      <c r="P508" s="11">
        <v>548011633</v>
      </c>
      <c r="Q508" s="11">
        <v>75439743</v>
      </c>
      <c r="R508" s="11">
        <v>1313676152</v>
      </c>
      <c r="S508" s="11">
        <v>13298715</v>
      </c>
      <c r="T508" s="4">
        <v>0</v>
      </c>
      <c r="U508" s="11">
        <v>0</v>
      </c>
      <c r="V508" s="58">
        <v>0</v>
      </c>
      <c r="W508" s="58">
        <v>1.2756121895043267E-2</v>
      </c>
      <c r="X508" s="57">
        <v>0</v>
      </c>
      <c r="Y508" s="57">
        <v>0.27081003406363818</v>
      </c>
      <c r="Z508" s="57">
        <v>0</v>
      </c>
      <c r="AA508" s="57">
        <v>0.30848002560070831</v>
      </c>
      <c r="AB508" s="57">
        <v>0.30750651926479394</v>
      </c>
      <c r="AC508" s="57">
        <v>0</v>
      </c>
    </row>
    <row r="509" spans="2:29">
      <c r="B509" t="s">
        <v>1563</v>
      </c>
      <c r="C509">
        <v>25372</v>
      </c>
      <c r="D509" t="s">
        <v>471</v>
      </c>
      <c r="E509" t="s">
        <v>516</v>
      </c>
      <c r="F509" s="11">
        <v>0</v>
      </c>
      <c r="G509" s="11">
        <v>0</v>
      </c>
      <c r="H509" s="11">
        <v>0</v>
      </c>
      <c r="I509" s="11">
        <v>67256366</v>
      </c>
      <c r="J509" s="11">
        <v>61078430</v>
      </c>
      <c r="K509" s="11">
        <v>1560395355</v>
      </c>
      <c r="L509" s="11">
        <v>115809742</v>
      </c>
      <c r="M509" s="11">
        <v>166619379</v>
      </c>
      <c r="N509" s="11">
        <v>515812576</v>
      </c>
      <c r="O509" s="11">
        <v>268681800</v>
      </c>
      <c r="P509" s="11">
        <v>448943894</v>
      </c>
      <c r="Q509" s="11">
        <v>218495651</v>
      </c>
      <c r="R509" s="11">
        <v>1023242535</v>
      </c>
      <c r="S509" s="11">
        <v>21558269.699999999</v>
      </c>
      <c r="T509" s="4">
        <v>0</v>
      </c>
      <c r="U509" s="11">
        <v>0</v>
      </c>
      <c r="V509" s="58">
        <v>0</v>
      </c>
      <c r="W509" s="58">
        <v>7.9237830232045697E-2</v>
      </c>
      <c r="X509" s="57">
        <v>5.2707987664218414E-2</v>
      </c>
      <c r="Y509" s="57">
        <v>0</v>
      </c>
      <c r="Z509" s="57">
        <v>8.727576001043609E-2</v>
      </c>
      <c r="AA509" s="57">
        <v>0</v>
      </c>
      <c r="AB509" s="57">
        <v>3.1592251170522494E-2</v>
      </c>
      <c r="AC509" s="57">
        <v>0</v>
      </c>
    </row>
    <row r="510" spans="2:29">
      <c r="B510" t="s">
        <v>1564</v>
      </c>
      <c r="C510">
        <v>25377</v>
      </c>
      <c r="D510" t="s">
        <v>471</v>
      </c>
      <c r="E510" t="s">
        <v>517</v>
      </c>
      <c r="F510" s="11">
        <v>0</v>
      </c>
      <c r="G510" s="11">
        <v>0</v>
      </c>
      <c r="H510" s="11">
        <v>0</v>
      </c>
      <c r="I510" s="11">
        <v>282105130</v>
      </c>
      <c r="J510" s="11">
        <v>198888416</v>
      </c>
      <c r="K510" s="11">
        <v>2126566332</v>
      </c>
      <c r="L510" s="11">
        <v>243066771</v>
      </c>
      <c r="M510" s="11">
        <v>0</v>
      </c>
      <c r="N510" s="11">
        <v>708249406</v>
      </c>
      <c r="O510" s="11">
        <v>0</v>
      </c>
      <c r="P510" s="11">
        <v>0</v>
      </c>
      <c r="Q510" s="11">
        <v>1065850809</v>
      </c>
      <c r="R510" s="11">
        <v>343129248</v>
      </c>
      <c r="S510" s="11">
        <v>35950878.899999999</v>
      </c>
      <c r="T510" s="4">
        <v>0</v>
      </c>
      <c r="U510" s="11">
        <v>0</v>
      </c>
      <c r="V510" s="58">
        <v>0</v>
      </c>
      <c r="W510" s="58">
        <v>0</v>
      </c>
      <c r="X510" s="57">
        <v>0</v>
      </c>
      <c r="Y510" s="57">
        <v>0</v>
      </c>
      <c r="Z510" s="57">
        <v>0</v>
      </c>
      <c r="AA510" s="57">
        <v>0.39975800022736624</v>
      </c>
      <c r="AB510" s="57">
        <v>0.16871257051891711</v>
      </c>
      <c r="AC510" s="57">
        <v>0</v>
      </c>
    </row>
    <row r="511" spans="2:29">
      <c r="B511" t="s">
        <v>1565</v>
      </c>
      <c r="C511">
        <v>25386</v>
      </c>
      <c r="D511" t="s">
        <v>471</v>
      </c>
      <c r="E511" t="s">
        <v>518</v>
      </c>
      <c r="F511" s="11">
        <v>0</v>
      </c>
      <c r="G511" s="11">
        <v>0</v>
      </c>
      <c r="H511" s="11">
        <v>0</v>
      </c>
      <c r="I511" s="11">
        <v>382238351</v>
      </c>
      <c r="J511" s="11">
        <v>277833368</v>
      </c>
      <c r="K511" s="11">
        <v>5903508103</v>
      </c>
      <c r="L511" s="11">
        <v>356098421</v>
      </c>
      <c r="M511" s="11">
        <v>0</v>
      </c>
      <c r="N511" s="11">
        <v>732376979</v>
      </c>
      <c r="O511" s="11">
        <v>0</v>
      </c>
      <c r="P511" s="11">
        <v>0</v>
      </c>
      <c r="Q511" s="11">
        <v>1170591254</v>
      </c>
      <c r="R511" s="11">
        <v>608474557</v>
      </c>
      <c r="S511" s="11">
        <v>70748487</v>
      </c>
      <c r="T511" s="4">
        <v>0</v>
      </c>
      <c r="U511" s="11">
        <v>0</v>
      </c>
      <c r="V511" s="58">
        <v>0</v>
      </c>
      <c r="W511" s="58">
        <v>0</v>
      </c>
      <c r="X511" s="57">
        <v>0</v>
      </c>
      <c r="Y511" s="57">
        <v>0</v>
      </c>
      <c r="Z511" s="57">
        <v>0</v>
      </c>
      <c r="AA511" s="57">
        <v>2.7592067419837902E-2</v>
      </c>
      <c r="AB511" s="57">
        <v>5.1358953397849291E-3</v>
      </c>
      <c r="AC511" s="57">
        <v>0</v>
      </c>
    </row>
    <row r="512" spans="2:29">
      <c r="B512" t="s">
        <v>1566</v>
      </c>
      <c r="C512">
        <v>25394</v>
      </c>
      <c r="D512" t="s">
        <v>471</v>
      </c>
      <c r="E512" t="s">
        <v>519</v>
      </c>
      <c r="F512" s="11">
        <v>0</v>
      </c>
      <c r="G512" s="11">
        <v>0</v>
      </c>
      <c r="H512" s="11">
        <v>0</v>
      </c>
      <c r="I512" s="11">
        <v>129151762</v>
      </c>
      <c r="J512" s="11">
        <v>132640748</v>
      </c>
      <c r="K512" s="11">
        <v>2304675057</v>
      </c>
      <c r="L512" s="11">
        <v>171790260</v>
      </c>
      <c r="M512" s="11">
        <v>0</v>
      </c>
      <c r="N512" s="11">
        <v>663918821</v>
      </c>
      <c r="O512" s="11">
        <v>403033873</v>
      </c>
      <c r="P512" s="11">
        <v>564814667</v>
      </c>
      <c r="Q512" s="11">
        <v>319416473</v>
      </c>
      <c r="R512" s="11">
        <v>1287127408</v>
      </c>
      <c r="S512" s="11">
        <v>42131146.594485715</v>
      </c>
      <c r="T512" s="4">
        <v>0</v>
      </c>
      <c r="U512" s="11">
        <v>0</v>
      </c>
      <c r="V512" s="58">
        <v>0</v>
      </c>
      <c r="W512" s="58">
        <v>0</v>
      </c>
      <c r="X512" s="57">
        <v>0</v>
      </c>
      <c r="Y512" s="57">
        <v>0</v>
      </c>
      <c r="Z512" s="57">
        <v>0</v>
      </c>
      <c r="AA512" s="57">
        <v>0</v>
      </c>
      <c r="AB512" s="57">
        <v>0</v>
      </c>
      <c r="AC512" s="57">
        <v>0</v>
      </c>
    </row>
    <row r="513" spans="2:29">
      <c r="B513" t="s">
        <v>1567</v>
      </c>
      <c r="C513">
        <v>25398</v>
      </c>
      <c r="D513" t="s">
        <v>471</v>
      </c>
      <c r="E513" t="s">
        <v>520</v>
      </c>
      <c r="F513" s="11">
        <v>0</v>
      </c>
      <c r="G513" s="11">
        <v>0</v>
      </c>
      <c r="H513" s="11">
        <v>0</v>
      </c>
      <c r="I513" s="11">
        <v>89893354</v>
      </c>
      <c r="J513" s="11">
        <v>79732135</v>
      </c>
      <c r="K513" s="11">
        <v>1574466315</v>
      </c>
      <c r="L513" s="11">
        <v>176390090</v>
      </c>
      <c r="M513" s="11">
        <v>0</v>
      </c>
      <c r="N513" s="11">
        <v>744939315</v>
      </c>
      <c r="O513" s="11">
        <v>250963365</v>
      </c>
      <c r="P513" s="11">
        <v>844777174</v>
      </c>
      <c r="Q513" s="11">
        <v>198688062</v>
      </c>
      <c r="R513" s="11">
        <v>1938099153</v>
      </c>
      <c r="S513" s="11">
        <v>36446152.5</v>
      </c>
      <c r="T513" s="4">
        <v>0</v>
      </c>
      <c r="U513" s="11">
        <v>0</v>
      </c>
      <c r="V513" s="58">
        <v>0</v>
      </c>
      <c r="W513" s="58">
        <v>0</v>
      </c>
      <c r="X513" s="57">
        <v>0</v>
      </c>
      <c r="Y513" s="57">
        <v>0</v>
      </c>
      <c r="Z513" s="57">
        <v>0</v>
      </c>
      <c r="AA513" s="57">
        <v>0</v>
      </c>
      <c r="AB513" s="57">
        <v>5.8455825928277888E-3</v>
      </c>
      <c r="AC513" s="57">
        <v>0</v>
      </c>
    </row>
    <row r="514" spans="2:29">
      <c r="B514" t="s">
        <v>1568</v>
      </c>
      <c r="C514">
        <v>25402</v>
      </c>
      <c r="D514" t="s">
        <v>471</v>
      </c>
      <c r="E514" t="s">
        <v>394</v>
      </c>
      <c r="F514" s="11">
        <v>0</v>
      </c>
      <c r="G514" s="11">
        <v>0</v>
      </c>
      <c r="H514" s="11">
        <v>0</v>
      </c>
      <c r="I514" s="11">
        <v>264557737</v>
      </c>
      <c r="J514" s="11">
        <v>181082356</v>
      </c>
      <c r="K514" s="11">
        <v>3051917066</v>
      </c>
      <c r="L514" s="11">
        <v>214890108</v>
      </c>
      <c r="M514" s="11">
        <v>0</v>
      </c>
      <c r="N514" s="11">
        <v>704457962</v>
      </c>
      <c r="O514" s="11">
        <v>756765323</v>
      </c>
      <c r="P514" s="11">
        <v>265809010</v>
      </c>
      <c r="Q514" s="11">
        <v>602761146</v>
      </c>
      <c r="R514" s="11">
        <v>637188950</v>
      </c>
      <c r="S514" s="11">
        <v>50401436.399999999</v>
      </c>
      <c r="T514" s="4">
        <v>0</v>
      </c>
      <c r="U514" s="11">
        <v>0</v>
      </c>
      <c r="V514" s="58">
        <v>0</v>
      </c>
      <c r="W514" s="58">
        <v>0</v>
      </c>
      <c r="X514" s="57">
        <v>0</v>
      </c>
      <c r="Y514" s="57">
        <v>0.1888392872762289</v>
      </c>
      <c r="Z514" s="57">
        <v>0</v>
      </c>
      <c r="AA514" s="57">
        <v>0.23074389315759478</v>
      </c>
      <c r="AB514" s="57">
        <v>0.12348598824752405</v>
      </c>
      <c r="AC514" s="57">
        <v>0</v>
      </c>
    </row>
    <row r="515" spans="2:29">
      <c r="B515" t="s">
        <v>1569</v>
      </c>
      <c r="C515">
        <v>25407</v>
      </c>
      <c r="D515" t="s">
        <v>471</v>
      </c>
      <c r="E515" t="s">
        <v>521</v>
      </c>
      <c r="F515" s="11">
        <v>0</v>
      </c>
      <c r="G515" s="11">
        <v>0</v>
      </c>
      <c r="H515" s="11">
        <v>0</v>
      </c>
      <c r="I515" s="11">
        <v>185068022</v>
      </c>
      <c r="J515" s="11">
        <v>156185756</v>
      </c>
      <c r="K515" s="11">
        <v>1703326681</v>
      </c>
      <c r="L515" s="11">
        <v>124396090</v>
      </c>
      <c r="M515" s="11">
        <v>0</v>
      </c>
      <c r="N515" s="11">
        <v>535447131</v>
      </c>
      <c r="O515" s="11">
        <v>440389728</v>
      </c>
      <c r="P515" s="11">
        <v>347277137</v>
      </c>
      <c r="Q515" s="11">
        <v>349974071</v>
      </c>
      <c r="R515" s="11">
        <v>832481767</v>
      </c>
      <c r="S515" s="11">
        <v>41503471.200000003</v>
      </c>
      <c r="T515" s="4">
        <v>0</v>
      </c>
      <c r="U515" s="11">
        <v>0</v>
      </c>
      <c r="V515" s="58">
        <v>0</v>
      </c>
      <c r="W515" s="58">
        <v>0</v>
      </c>
      <c r="X515" s="57">
        <v>0</v>
      </c>
      <c r="Y515" s="57">
        <v>0.15166070952721544</v>
      </c>
      <c r="Z515" s="57">
        <v>0</v>
      </c>
      <c r="AA515" s="57">
        <v>0.19548595951411391</v>
      </c>
      <c r="AB515" s="57">
        <v>0.15304957457802962</v>
      </c>
      <c r="AC515" s="57">
        <v>0</v>
      </c>
    </row>
    <row r="516" spans="2:29">
      <c r="B516" t="s">
        <v>1570</v>
      </c>
      <c r="C516">
        <v>25426</v>
      </c>
      <c r="D516" t="s">
        <v>471</v>
      </c>
      <c r="E516" t="s">
        <v>522</v>
      </c>
      <c r="F516" s="11">
        <v>0</v>
      </c>
      <c r="G516" s="11">
        <v>0</v>
      </c>
      <c r="H516" s="11">
        <v>0</v>
      </c>
      <c r="I516" s="11">
        <v>88353507</v>
      </c>
      <c r="J516" s="11">
        <v>79583848</v>
      </c>
      <c r="K516" s="11">
        <v>1569652565</v>
      </c>
      <c r="L516" s="11">
        <v>102387009</v>
      </c>
      <c r="M516" s="11">
        <v>0</v>
      </c>
      <c r="N516" s="11">
        <v>493859081</v>
      </c>
      <c r="O516" s="11">
        <v>256189688</v>
      </c>
      <c r="P516" s="11">
        <v>482932508</v>
      </c>
      <c r="Q516" s="11">
        <v>203566285</v>
      </c>
      <c r="R516" s="11">
        <v>1157670534</v>
      </c>
      <c r="S516" s="11">
        <v>30258488.699999999</v>
      </c>
      <c r="T516" s="4">
        <v>0</v>
      </c>
      <c r="U516" s="11">
        <v>0</v>
      </c>
      <c r="V516" s="58">
        <v>0</v>
      </c>
      <c r="W516" s="58">
        <v>0</v>
      </c>
      <c r="X516" s="57">
        <v>0</v>
      </c>
      <c r="Y516" s="57">
        <v>0.25163614374040028</v>
      </c>
      <c r="Z516" s="57">
        <v>0</v>
      </c>
      <c r="AA516" s="57">
        <v>0.29029666051774972</v>
      </c>
      <c r="AB516" s="57">
        <v>0.29548503094296119</v>
      </c>
      <c r="AC516" s="57">
        <v>0</v>
      </c>
    </row>
    <row r="517" spans="2:29">
      <c r="B517" t="s">
        <v>1571</v>
      </c>
      <c r="C517">
        <v>25430</v>
      </c>
      <c r="D517" t="s">
        <v>471</v>
      </c>
      <c r="E517" t="s">
        <v>523</v>
      </c>
      <c r="F517" s="11">
        <v>0</v>
      </c>
      <c r="G517" s="11">
        <v>0</v>
      </c>
      <c r="H517" s="11">
        <v>0</v>
      </c>
      <c r="I517" s="11">
        <v>857159696</v>
      </c>
      <c r="J517" s="11">
        <v>649579864</v>
      </c>
      <c r="K517" s="11">
        <v>6963273529</v>
      </c>
      <c r="L517" s="11">
        <v>834322781</v>
      </c>
      <c r="M517" s="11">
        <v>0</v>
      </c>
      <c r="N517" s="11">
        <v>1852008299</v>
      </c>
      <c r="O517" s="11">
        <v>0</v>
      </c>
      <c r="P517" s="11">
        <v>0</v>
      </c>
      <c r="Q517" s="11">
        <v>4104154617</v>
      </c>
      <c r="R517" s="11">
        <v>349858403</v>
      </c>
      <c r="S517" s="11">
        <v>116123658.3</v>
      </c>
      <c r="T517" s="4">
        <v>0</v>
      </c>
      <c r="U517" s="11">
        <v>0</v>
      </c>
      <c r="V517" s="58">
        <v>0</v>
      </c>
      <c r="W517" s="58">
        <v>4.0975712914813169E-3</v>
      </c>
      <c r="X517" s="57">
        <v>0</v>
      </c>
      <c r="Y517" s="57">
        <v>0</v>
      </c>
      <c r="Z517" s="57">
        <v>0</v>
      </c>
      <c r="AA517" s="57">
        <v>0.32830988484218288</v>
      </c>
      <c r="AB517" s="57">
        <v>5.28631969061404E-2</v>
      </c>
      <c r="AC517" s="57">
        <v>0</v>
      </c>
    </row>
    <row r="518" spans="2:29">
      <c r="B518" t="s">
        <v>1572</v>
      </c>
      <c r="C518">
        <v>25436</v>
      </c>
      <c r="D518" t="s">
        <v>471</v>
      </c>
      <c r="E518" t="s">
        <v>524</v>
      </c>
      <c r="F518" s="11">
        <v>0</v>
      </c>
      <c r="G518" s="11">
        <v>0</v>
      </c>
      <c r="H518" s="11">
        <v>0</v>
      </c>
      <c r="I518" s="11">
        <v>41758847</v>
      </c>
      <c r="J518" s="11">
        <v>30131386</v>
      </c>
      <c r="K518" s="11">
        <v>865364012</v>
      </c>
      <c r="L518" s="11">
        <v>71266128</v>
      </c>
      <c r="M518" s="11">
        <v>0</v>
      </c>
      <c r="N518" s="11">
        <v>350642396</v>
      </c>
      <c r="O518" s="11">
        <v>161322612</v>
      </c>
      <c r="P518" s="11">
        <v>403045402</v>
      </c>
      <c r="Q518" s="11">
        <v>127350776</v>
      </c>
      <c r="R518" s="11">
        <v>966167688</v>
      </c>
      <c r="S518" s="11">
        <v>13419209.700000001</v>
      </c>
      <c r="T518" s="4">
        <v>0</v>
      </c>
      <c r="U518" s="11">
        <v>0</v>
      </c>
      <c r="V518" s="58">
        <v>0</v>
      </c>
      <c r="W518" s="58">
        <v>0</v>
      </c>
      <c r="X518" s="57">
        <v>0</v>
      </c>
      <c r="Y518" s="57">
        <v>0.46718399730063165</v>
      </c>
      <c r="Z518" s="57">
        <v>0</v>
      </c>
      <c r="AA518" s="57">
        <v>0.49470929833041571</v>
      </c>
      <c r="AB518" s="57">
        <v>0.47064299368593732</v>
      </c>
      <c r="AC518" s="57">
        <v>0</v>
      </c>
    </row>
    <row r="519" spans="2:29">
      <c r="B519" t="s">
        <v>1573</v>
      </c>
      <c r="C519">
        <v>25438</v>
      </c>
      <c r="D519" t="s">
        <v>471</v>
      </c>
      <c r="E519" t="s">
        <v>525</v>
      </c>
      <c r="F519" s="11">
        <v>0</v>
      </c>
      <c r="G519" s="11">
        <v>0</v>
      </c>
      <c r="H519" s="11">
        <v>0</v>
      </c>
      <c r="I519" s="11">
        <v>139189773</v>
      </c>
      <c r="J519" s="11">
        <v>135025464</v>
      </c>
      <c r="K519" s="11">
        <v>2179517575</v>
      </c>
      <c r="L519" s="11">
        <v>157719037</v>
      </c>
      <c r="M519" s="11">
        <v>0</v>
      </c>
      <c r="N519" s="11">
        <v>616097788</v>
      </c>
      <c r="O519" s="11">
        <v>340620971</v>
      </c>
      <c r="P519" s="11">
        <v>576432761</v>
      </c>
      <c r="Q519" s="11">
        <v>268746583</v>
      </c>
      <c r="R519" s="11">
        <v>1312443271</v>
      </c>
      <c r="S519" s="11">
        <v>49958000.69317995</v>
      </c>
      <c r="T519" s="4">
        <v>0</v>
      </c>
      <c r="U519" s="11">
        <v>0</v>
      </c>
      <c r="V519" s="58">
        <v>0</v>
      </c>
      <c r="W519" s="58">
        <v>9.2389233877027757E-2</v>
      </c>
      <c r="X519" s="57">
        <v>0</v>
      </c>
      <c r="Y519" s="57">
        <v>0</v>
      </c>
      <c r="Z519" s="57">
        <v>0</v>
      </c>
      <c r="AA519" s="57">
        <v>0</v>
      </c>
      <c r="AB519" s="57">
        <v>0</v>
      </c>
      <c r="AC519" s="57">
        <v>0</v>
      </c>
    </row>
    <row r="520" spans="2:29">
      <c r="B520" t="s">
        <v>1574</v>
      </c>
      <c r="C520">
        <v>25473</v>
      </c>
      <c r="D520" t="s">
        <v>471</v>
      </c>
      <c r="E520" t="s">
        <v>526</v>
      </c>
      <c r="F520" s="11">
        <v>38992601213</v>
      </c>
      <c r="G520" s="11">
        <v>0</v>
      </c>
      <c r="H520" s="11">
        <v>332321172</v>
      </c>
      <c r="I520" s="11">
        <v>1216132644</v>
      </c>
      <c r="J520" s="11">
        <v>962362544</v>
      </c>
      <c r="K520" s="11">
        <v>7797163026</v>
      </c>
      <c r="L520" s="11">
        <v>975848378</v>
      </c>
      <c r="M520" s="11">
        <v>655775546</v>
      </c>
      <c r="N520" s="11">
        <v>2616748728</v>
      </c>
      <c r="O520" s="11">
        <v>0</v>
      </c>
      <c r="P520" s="11">
        <v>0</v>
      </c>
      <c r="Q520" s="11">
        <v>4859895921</v>
      </c>
      <c r="R520" s="11">
        <v>350778540</v>
      </c>
      <c r="S520" s="11">
        <v>163803555.1973502</v>
      </c>
      <c r="T520" s="4">
        <v>0</v>
      </c>
      <c r="U520" s="11">
        <v>0</v>
      </c>
      <c r="V520" s="58">
        <v>0</v>
      </c>
      <c r="W520" s="58">
        <v>0</v>
      </c>
      <c r="X520" s="57">
        <v>0</v>
      </c>
      <c r="Y520" s="57">
        <v>0</v>
      </c>
      <c r="Z520" s="57">
        <v>0</v>
      </c>
      <c r="AA520" s="57">
        <v>0.35222165529282379</v>
      </c>
      <c r="AB520" s="57">
        <v>0</v>
      </c>
      <c r="AC520" s="57">
        <v>0</v>
      </c>
    </row>
    <row r="521" spans="2:29">
      <c r="B521" t="s">
        <v>1575</v>
      </c>
      <c r="C521">
        <v>25483</v>
      </c>
      <c r="D521" t="s">
        <v>471</v>
      </c>
      <c r="E521" t="s">
        <v>93</v>
      </c>
      <c r="F521" s="11">
        <v>0</v>
      </c>
      <c r="G521" s="11">
        <v>0</v>
      </c>
      <c r="H521" s="11">
        <v>0</v>
      </c>
      <c r="I521" s="11">
        <v>24485047</v>
      </c>
      <c r="J521" s="11">
        <v>19197731</v>
      </c>
      <c r="K521" s="11">
        <v>464711953</v>
      </c>
      <c r="L521" s="11">
        <v>65183237</v>
      </c>
      <c r="M521" s="11">
        <v>0</v>
      </c>
      <c r="N521" s="11">
        <v>329144260</v>
      </c>
      <c r="O521" s="11">
        <v>100406619</v>
      </c>
      <c r="P521" s="11">
        <v>470764502</v>
      </c>
      <c r="Q521" s="11">
        <v>79837839</v>
      </c>
      <c r="R521" s="11">
        <v>1128501774</v>
      </c>
      <c r="S521" s="11">
        <v>9342489.5999999996</v>
      </c>
      <c r="T521" s="4">
        <v>147454430</v>
      </c>
      <c r="U521" s="11">
        <v>0</v>
      </c>
      <c r="V521" s="58">
        <v>0</v>
      </c>
      <c r="W521" s="58">
        <v>0</v>
      </c>
      <c r="X521" s="57">
        <v>0</v>
      </c>
      <c r="Y521" s="57">
        <v>0.3871523940859925</v>
      </c>
      <c r="Z521" s="57">
        <v>0</v>
      </c>
      <c r="AA521" s="57">
        <v>0.41881213383010596</v>
      </c>
      <c r="AB521" s="57">
        <v>0.38961461035418027</v>
      </c>
      <c r="AC521" s="57">
        <v>0</v>
      </c>
    </row>
    <row r="522" spans="2:29">
      <c r="B522" t="s">
        <v>1576</v>
      </c>
      <c r="C522">
        <v>25486</v>
      </c>
      <c r="D522" t="s">
        <v>471</v>
      </c>
      <c r="E522" t="s">
        <v>527</v>
      </c>
      <c r="F522" s="11">
        <v>0</v>
      </c>
      <c r="G522" s="11">
        <v>0</v>
      </c>
      <c r="H522" s="11">
        <v>0</v>
      </c>
      <c r="I522" s="11">
        <v>197511507</v>
      </c>
      <c r="J522" s="11">
        <v>152909166</v>
      </c>
      <c r="K522" s="11">
        <v>1274162415</v>
      </c>
      <c r="L522" s="11">
        <v>129027908</v>
      </c>
      <c r="M522" s="11">
        <v>0</v>
      </c>
      <c r="N522" s="11">
        <v>526686096</v>
      </c>
      <c r="O522" s="11">
        <v>593228549</v>
      </c>
      <c r="P522" s="11">
        <v>183888194</v>
      </c>
      <c r="Q522" s="11">
        <v>471306522</v>
      </c>
      <c r="R522" s="11">
        <v>440810960</v>
      </c>
      <c r="S522" s="11">
        <v>32055671.699999999</v>
      </c>
      <c r="T522" s="4">
        <v>0</v>
      </c>
      <c r="U522" s="11">
        <v>0</v>
      </c>
      <c r="V522" s="58">
        <v>0</v>
      </c>
      <c r="W522" s="58">
        <v>0</v>
      </c>
      <c r="X522" s="57">
        <v>0</v>
      </c>
      <c r="Y522" s="57">
        <v>0.28146759655489356</v>
      </c>
      <c r="Z522" s="57">
        <v>0</v>
      </c>
      <c r="AA522" s="57">
        <v>0.31858701516858839</v>
      </c>
      <c r="AB522" s="57">
        <v>0.15068892819455124</v>
      </c>
      <c r="AC522" s="57">
        <v>0</v>
      </c>
    </row>
    <row r="523" spans="2:29">
      <c r="B523" t="s">
        <v>1577</v>
      </c>
      <c r="C523">
        <v>25488</v>
      </c>
      <c r="D523" t="s">
        <v>471</v>
      </c>
      <c r="E523" t="s">
        <v>528</v>
      </c>
      <c r="F523" s="11">
        <v>0</v>
      </c>
      <c r="G523" s="11">
        <v>0</v>
      </c>
      <c r="H523" s="11">
        <v>0</v>
      </c>
      <c r="I523" s="11">
        <v>117206398</v>
      </c>
      <c r="J523" s="11">
        <v>79557254</v>
      </c>
      <c r="K523" s="11">
        <v>823891710</v>
      </c>
      <c r="L523" s="11">
        <v>167318832</v>
      </c>
      <c r="M523" s="11">
        <v>0</v>
      </c>
      <c r="N523" s="11">
        <v>691690294</v>
      </c>
      <c r="O523" s="11">
        <v>626687973</v>
      </c>
      <c r="P523" s="11">
        <v>257298139</v>
      </c>
      <c r="Q523" s="11">
        <v>509631084</v>
      </c>
      <c r="R523" s="11">
        <v>616786961</v>
      </c>
      <c r="S523" s="11">
        <v>22586407.199999999</v>
      </c>
      <c r="T523" s="4">
        <v>0</v>
      </c>
      <c r="U523" s="11">
        <v>0</v>
      </c>
      <c r="V523" s="58">
        <v>0</v>
      </c>
      <c r="W523" s="58">
        <v>0.17514118228709821</v>
      </c>
      <c r="X523" s="57">
        <v>0.19557551489822511</v>
      </c>
      <c r="Y523" s="57">
        <v>9.5072075122937444E-2</v>
      </c>
      <c r="Z523" s="57">
        <v>0.2249298886957217</v>
      </c>
      <c r="AA523" s="57">
        <v>0.14182070071354833</v>
      </c>
      <c r="AB523" s="57">
        <v>0.11672769673231451</v>
      </c>
      <c r="AC523" s="57">
        <v>0</v>
      </c>
    </row>
    <row r="524" spans="2:29">
      <c r="B524" t="s">
        <v>1578</v>
      </c>
      <c r="C524">
        <v>25489</v>
      </c>
      <c r="D524" t="s">
        <v>471</v>
      </c>
      <c r="E524" t="s">
        <v>529</v>
      </c>
      <c r="F524" s="11">
        <v>0</v>
      </c>
      <c r="G524" s="11">
        <v>0</v>
      </c>
      <c r="H524" s="11">
        <v>0</v>
      </c>
      <c r="I524" s="11">
        <v>44471231</v>
      </c>
      <c r="J524" s="11">
        <v>34922834</v>
      </c>
      <c r="K524" s="11">
        <v>730579031</v>
      </c>
      <c r="L524" s="11">
        <v>101842104</v>
      </c>
      <c r="M524" s="11">
        <v>0</v>
      </c>
      <c r="N524" s="11">
        <v>391881118</v>
      </c>
      <c r="O524" s="11">
        <v>222247915</v>
      </c>
      <c r="P524" s="11">
        <v>362079924</v>
      </c>
      <c r="Q524" s="11">
        <v>180734992</v>
      </c>
      <c r="R524" s="11">
        <v>829244761</v>
      </c>
      <c r="S524" s="11">
        <v>10669619.700000001</v>
      </c>
      <c r="T524" s="4">
        <v>0</v>
      </c>
      <c r="U524" s="11">
        <v>0</v>
      </c>
      <c r="V524" s="58">
        <v>0</v>
      </c>
      <c r="W524" s="58">
        <v>0.18100601163154434</v>
      </c>
      <c r="X524" s="57">
        <v>0.29056939409307847</v>
      </c>
      <c r="Y524" s="57">
        <v>0</v>
      </c>
      <c r="Z524" s="57">
        <v>0.3164573355003662</v>
      </c>
      <c r="AA524" s="57">
        <v>0</v>
      </c>
      <c r="AB524" s="57">
        <v>6.565302037464435E-2</v>
      </c>
      <c r="AC524" s="57">
        <v>0</v>
      </c>
    </row>
    <row r="525" spans="2:29">
      <c r="B525" t="s">
        <v>1579</v>
      </c>
      <c r="C525">
        <v>25491</v>
      </c>
      <c r="D525" t="s">
        <v>471</v>
      </c>
      <c r="E525" t="s">
        <v>530</v>
      </c>
      <c r="F525" s="11">
        <v>0</v>
      </c>
      <c r="G525" s="11">
        <v>0</v>
      </c>
      <c r="H525" s="11">
        <v>0</v>
      </c>
      <c r="I525" s="11">
        <v>75445479</v>
      </c>
      <c r="J525" s="11">
        <v>79192173</v>
      </c>
      <c r="K525" s="11">
        <v>1032734372</v>
      </c>
      <c r="L525" s="11">
        <v>118814726</v>
      </c>
      <c r="M525" s="11">
        <v>0</v>
      </c>
      <c r="N525" s="11">
        <v>478793922</v>
      </c>
      <c r="O525" s="11">
        <v>272430584</v>
      </c>
      <c r="P525" s="11">
        <v>377946689</v>
      </c>
      <c r="Q525" s="11">
        <v>214873648</v>
      </c>
      <c r="R525" s="11">
        <v>906001850</v>
      </c>
      <c r="S525" s="11">
        <v>26875712.699999999</v>
      </c>
      <c r="T525" s="4">
        <v>0</v>
      </c>
      <c r="U525" s="11">
        <v>0</v>
      </c>
      <c r="V525" s="58">
        <v>0</v>
      </c>
      <c r="W525" s="58">
        <v>3.3239525972893799E-2</v>
      </c>
      <c r="X525" s="57">
        <v>0</v>
      </c>
      <c r="Y525" s="57">
        <v>0.16998574632307467</v>
      </c>
      <c r="Z525" s="57">
        <v>0</v>
      </c>
      <c r="AA525" s="57">
        <v>0.21286432803641625</v>
      </c>
      <c r="AB525" s="57">
        <v>0.19777594990249189</v>
      </c>
      <c r="AC525" s="57">
        <v>0</v>
      </c>
    </row>
    <row r="526" spans="2:29">
      <c r="B526" t="s">
        <v>1580</v>
      </c>
      <c r="C526">
        <v>25506</v>
      </c>
      <c r="D526" t="s">
        <v>471</v>
      </c>
      <c r="E526" t="s">
        <v>531</v>
      </c>
      <c r="F526" s="11">
        <v>0</v>
      </c>
      <c r="G526" s="11">
        <v>0</v>
      </c>
      <c r="H526" s="11">
        <v>0</v>
      </c>
      <c r="I526" s="11">
        <v>68634513</v>
      </c>
      <c r="J526" s="11">
        <v>62485372</v>
      </c>
      <c r="K526" s="11">
        <v>1446716814</v>
      </c>
      <c r="L526" s="11">
        <v>91797655</v>
      </c>
      <c r="M526" s="11">
        <v>0</v>
      </c>
      <c r="N526" s="11">
        <v>328870613</v>
      </c>
      <c r="O526" s="11">
        <v>181297740</v>
      </c>
      <c r="P526" s="11">
        <v>363173317</v>
      </c>
      <c r="Q526" s="11">
        <v>144157492</v>
      </c>
      <c r="R526" s="11">
        <v>824365248</v>
      </c>
      <c r="S526" s="11">
        <v>17535883.368568309</v>
      </c>
      <c r="T526" s="4">
        <v>0</v>
      </c>
      <c r="U526" s="11">
        <v>0</v>
      </c>
      <c r="V526" s="58">
        <v>0</v>
      </c>
      <c r="W526" s="58">
        <v>1.5396060243767934E-2</v>
      </c>
      <c r="X526" s="57">
        <v>0</v>
      </c>
      <c r="Y526" s="57">
        <v>0</v>
      </c>
      <c r="Z526" s="57">
        <v>0</v>
      </c>
      <c r="AA526" s="57">
        <v>0</v>
      </c>
      <c r="AB526" s="57">
        <v>0</v>
      </c>
      <c r="AC526" s="57">
        <v>0</v>
      </c>
    </row>
    <row r="527" spans="2:29">
      <c r="B527" t="s">
        <v>1581</v>
      </c>
      <c r="C527">
        <v>25513</v>
      </c>
      <c r="D527" t="s">
        <v>471</v>
      </c>
      <c r="E527" t="s">
        <v>532</v>
      </c>
      <c r="F527" s="11">
        <v>0</v>
      </c>
      <c r="G527" s="11">
        <v>0</v>
      </c>
      <c r="H527" s="11">
        <v>0</v>
      </c>
      <c r="I527" s="11">
        <v>401416141</v>
      </c>
      <c r="J527" s="11">
        <v>268334104</v>
      </c>
      <c r="K527" s="11">
        <v>5312527802</v>
      </c>
      <c r="L527" s="11">
        <v>216455940</v>
      </c>
      <c r="M527" s="11">
        <v>0</v>
      </c>
      <c r="N527" s="11">
        <v>971094022</v>
      </c>
      <c r="O527" s="11">
        <v>0</v>
      </c>
      <c r="P527" s="11">
        <v>0</v>
      </c>
      <c r="Q527" s="11">
        <v>838276487</v>
      </c>
      <c r="R527" s="11">
        <v>570751974</v>
      </c>
      <c r="S527" s="11">
        <v>73054313.100000009</v>
      </c>
      <c r="T527" s="4">
        <v>0</v>
      </c>
      <c r="U527" s="11">
        <v>0</v>
      </c>
      <c r="V527" s="58">
        <v>0</v>
      </c>
      <c r="W527" s="58">
        <v>0</v>
      </c>
      <c r="X527" s="57">
        <v>0</v>
      </c>
      <c r="Y527" s="57">
        <v>0</v>
      </c>
      <c r="Z527" s="57">
        <v>0</v>
      </c>
      <c r="AA527" s="57">
        <v>6.4703355717171812E-2</v>
      </c>
      <c r="AB527" s="57">
        <v>7.4512342201706008E-2</v>
      </c>
      <c r="AC527" s="57">
        <v>0</v>
      </c>
    </row>
    <row r="528" spans="2:29">
      <c r="B528" t="s">
        <v>1582</v>
      </c>
      <c r="C528">
        <v>25518</v>
      </c>
      <c r="D528" t="s">
        <v>471</v>
      </c>
      <c r="E528" t="s">
        <v>533</v>
      </c>
      <c r="F528" s="11">
        <v>0</v>
      </c>
      <c r="G528" s="11">
        <v>0</v>
      </c>
      <c r="H528" s="11">
        <v>0</v>
      </c>
      <c r="I528" s="11">
        <v>60744881</v>
      </c>
      <c r="J528" s="11">
        <v>75910825</v>
      </c>
      <c r="K528" s="11">
        <v>1131601378</v>
      </c>
      <c r="L528" s="11">
        <v>173696684</v>
      </c>
      <c r="M528" s="11">
        <v>0</v>
      </c>
      <c r="N528" s="11">
        <v>677063769</v>
      </c>
      <c r="O528" s="11">
        <v>174615575</v>
      </c>
      <c r="P528" s="11">
        <v>953304288</v>
      </c>
      <c r="Q528" s="11">
        <v>138752142</v>
      </c>
      <c r="R528" s="11">
        <v>2155879647</v>
      </c>
      <c r="S528" s="11">
        <v>31895232.710205141</v>
      </c>
      <c r="T528" s="4">
        <v>0</v>
      </c>
      <c r="U528" s="11">
        <v>0</v>
      </c>
      <c r="V528" s="58">
        <v>0</v>
      </c>
      <c r="W528" s="58">
        <v>0</v>
      </c>
      <c r="X528" s="57">
        <v>0</v>
      </c>
      <c r="Y528" s="57">
        <v>0</v>
      </c>
      <c r="Z528" s="57">
        <v>0</v>
      </c>
      <c r="AA528" s="57">
        <v>0</v>
      </c>
      <c r="AB528" s="57">
        <v>0</v>
      </c>
      <c r="AC528" s="57">
        <v>0</v>
      </c>
    </row>
    <row r="529" spans="2:29">
      <c r="B529" t="s">
        <v>1583</v>
      </c>
      <c r="C529">
        <v>25524</v>
      </c>
      <c r="D529" t="s">
        <v>471</v>
      </c>
      <c r="E529" t="s">
        <v>534</v>
      </c>
      <c r="F529" s="11">
        <v>0</v>
      </c>
      <c r="G529" s="11">
        <v>0</v>
      </c>
      <c r="H529" s="11">
        <v>0</v>
      </c>
      <c r="I529" s="11">
        <v>75680550</v>
      </c>
      <c r="J529" s="11">
        <v>60791820</v>
      </c>
      <c r="K529" s="11">
        <v>1212324251</v>
      </c>
      <c r="L529" s="11">
        <v>115362277</v>
      </c>
      <c r="M529" s="11">
        <v>0</v>
      </c>
      <c r="N529" s="11">
        <v>419123351</v>
      </c>
      <c r="O529" s="11">
        <v>218259538</v>
      </c>
      <c r="P529" s="11">
        <v>385551242</v>
      </c>
      <c r="Q529" s="11">
        <v>173219789</v>
      </c>
      <c r="R529" s="11">
        <v>924231243</v>
      </c>
      <c r="S529" s="11">
        <v>19812992.400000002</v>
      </c>
      <c r="T529" s="4">
        <v>0</v>
      </c>
      <c r="U529" s="11">
        <v>0</v>
      </c>
      <c r="V529" s="58">
        <v>0</v>
      </c>
      <c r="W529" s="58">
        <v>0</v>
      </c>
      <c r="X529" s="57">
        <v>0</v>
      </c>
      <c r="Y529" s="57">
        <v>2.6726597861666337E-2</v>
      </c>
      <c r="Z529" s="57">
        <v>0</v>
      </c>
      <c r="AA529" s="57">
        <v>7.7005955532277973E-2</v>
      </c>
      <c r="AB529" s="57">
        <v>9.0962533831207587E-2</v>
      </c>
      <c r="AC529" s="57">
        <v>0</v>
      </c>
    </row>
    <row r="530" spans="2:29">
      <c r="B530" t="s">
        <v>1584</v>
      </c>
      <c r="C530">
        <v>25530</v>
      </c>
      <c r="D530" t="s">
        <v>471</v>
      </c>
      <c r="E530" t="s">
        <v>535</v>
      </c>
      <c r="F530" s="11">
        <v>0</v>
      </c>
      <c r="G530" s="11">
        <v>0</v>
      </c>
      <c r="H530" s="11">
        <v>0</v>
      </c>
      <c r="I530" s="11">
        <v>179360874</v>
      </c>
      <c r="J530" s="11">
        <v>158680864</v>
      </c>
      <c r="K530" s="11">
        <v>1304526064</v>
      </c>
      <c r="L530" s="11">
        <v>154246087</v>
      </c>
      <c r="M530" s="11">
        <v>0</v>
      </c>
      <c r="N530" s="11">
        <v>556167089</v>
      </c>
      <c r="O530" s="11">
        <v>374898571</v>
      </c>
      <c r="P530" s="11">
        <v>444060947</v>
      </c>
      <c r="Q530" s="11">
        <v>298353762</v>
      </c>
      <c r="R530" s="11">
        <v>1021517725</v>
      </c>
      <c r="S530" s="11">
        <v>52033265.100000001</v>
      </c>
      <c r="T530" s="4">
        <v>0</v>
      </c>
      <c r="U530" s="11">
        <v>0</v>
      </c>
      <c r="V530" s="58">
        <v>0</v>
      </c>
      <c r="W530" s="58">
        <v>0</v>
      </c>
      <c r="X530" s="57">
        <v>0</v>
      </c>
      <c r="Y530" s="57">
        <v>0</v>
      </c>
      <c r="Z530" s="57">
        <v>0</v>
      </c>
      <c r="AA530" s="57">
        <v>0</v>
      </c>
      <c r="AB530" s="57">
        <v>2.0107283671553979E-2</v>
      </c>
      <c r="AC530" s="57">
        <v>0</v>
      </c>
    </row>
    <row r="531" spans="2:29">
      <c r="B531" t="s">
        <v>1585</v>
      </c>
      <c r="C531">
        <v>25535</v>
      </c>
      <c r="D531" t="s">
        <v>471</v>
      </c>
      <c r="E531" t="s">
        <v>536</v>
      </c>
      <c r="F531" s="11">
        <v>0</v>
      </c>
      <c r="G531" s="11">
        <v>0</v>
      </c>
      <c r="H531" s="11">
        <v>0</v>
      </c>
      <c r="I531" s="11">
        <v>186494026</v>
      </c>
      <c r="J531" s="11">
        <v>145637430</v>
      </c>
      <c r="K531" s="11">
        <v>2562025501</v>
      </c>
      <c r="L531" s="11">
        <v>110749654</v>
      </c>
      <c r="M531" s="11">
        <v>0</v>
      </c>
      <c r="N531" s="11">
        <v>516511336</v>
      </c>
      <c r="O531" s="11">
        <v>401541885</v>
      </c>
      <c r="P531" s="11">
        <v>281228803</v>
      </c>
      <c r="Q531" s="11">
        <v>316005407</v>
      </c>
      <c r="R531" s="11">
        <v>674152792</v>
      </c>
      <c r="S531" s="11">
        <v>39932614.800000004</v>
      </c>
      <c r="T531" s="4">
        <v>0</v>
      </c>
      <c r="U531" s="11">
        <v>0</v>
      </c>
      <c r="V531" s="58">
        <v>0</v>
      </c>
      <c r="W531" s="58">
        <v>7.5968926376733331E-2</v>
      </c>
      <c r="X531" s="57">
        <v>0</v>
      </c>
      <c r="Y531" s="57">
        <v>0.18849995247464038</v>
      </c>
      <c r="Z531" s="57">
        <v>0</v>
      </c>
      <c r="AA531" s="57">
        <v>0.23042208953723356</v>
      </c>
      <c r="AB531" s="57">
        <v>0.14221422388356511</v>
      </c>
      <c r="AC531" s="57">
        <v>0</v>
      </c>
    </row>
    <row r="532" spans="2:29">
      <c r="B532" t="s">
        <v>1586</v>
      </c>
      <c r="C532">
        <v>25572</v>
      </c>
      <c r="D532" t="s">
        <v>471</v>
      </c>
      <c r="E532" t="s">
        <v>537</v>
      </c>
      <c r="F532" s="11">
        <v>0</v>
      </c>
      <c r="G532" s="11">
        <v>0</v>
      </c>
      <c r="H532" s="11">
        <v>0</v>
      </c>
      <c r="I532" s="11">
        <v>211743619</v>
      </c>
      <c r="J532" s="11">
        <v>182087440</v>
      </c>
      <c r="K532" s="11">
        <v>2188774785</v>
      </c>
      <c r="L532" s="11">
        <v>190929015</v>
      </c>
      <c r="M532" s="11">
        <v>0</v>
      </c>
      <c r="N532" s="11">
        <v>721547925</v>
      </c>
      <c r="O532" s="11">
        <v>688976952</v>
      </c>
      <c r="P532" s="11">
        <v>378274684</v>
      </c>
      <c r="Q532" s="11">
        <v>544537176</v>
      </c>
      <c r="R532" s="11">
        <v>862860480</v>
      </c>
      <c r="S532" s="11">
        <v>52454709.494033426</v>
      </c>
      <c r="T532" s="4">
        <v>430075421</v>
      </c>
      <c r="U532" s="11">
        <v>0</v>
      </c>
      <c r="V532" s="58">
        <v>0</v>
      </c>
      <c r="W532" s="58">
        <v>0</v>
      </c>
      <c r="X532" s="57">
        <v>0</v>
      </c>
      <c r="Y532" s="57">
        <v>0</v>
      </c>
      <c r="Z532" s="57">
        <v>0</v>
      </c>
      <c r="AA532" s="57">
        <v>0</v>
      </c>
      <c r="AB532" s="57">
        <v>0</v>
      </c>
      <c r="AC532" s="57">
        <v>0</v>
      </c>
    </row>
    <row r="533" spans="2:29">
      <c r="B533" t="s">
        <v>1587</v>
      </c>
      <c r="C533">
        <v>25580</v>
      </c>
      <c r="D533" t="s">
        <v>471</v>
      </c>
      <c r="E533" t="s">
        <v>538</v>
      </c>
      <c r="F533" s="11">
        <v>0</v>
      </c>
      <c r="G533" s="11">
        <v>0</v>
      </c>
      <c r="H533" s="11">
        <v>0</v>
      </c>
      <c r="I533" s="11">
        <v>41867178</v>
      </c>
      <c r="J533" s="11">
        <v>28656667</v>
      </c>
      <c r="K533" s="11">
        <v>702066823</v>
      </c>
      <c r="L533" s="11">
        <v>87727474</v>
      </c>
      <c r="M533" s="11">
        <v>0</v>
      </c>
      <c r="N533" s="11">
        <v>398112579</v>
      </c>
      <c r="O533" s="11">
        <v>139969579</v>
      </c>
      <c r="P533" s="11">
        <v>446876226</v>
      </c>
      <c r="Q533" s="11">
        <v>111345766</v>
      </c>
      <c r="R533" s="11">
        <v>1071237555</v>
      </c>
      <c r="S533" s="11">
        <v>13061754.9</v>
      </c>
      <c r="T533" s="4">
        <v>0</v>
      </c>
      <c r="U533" s="11">
        <v>0</v>
      </c>
      <c r="V533" s="58">
        <v>0</v>
      </c>
      <c r="W533" s="58">
        <v>0</v>
      </c>
      <c r="X533" s="57">
        <v>0</v>
      </c>
      <c r="Y533" s="57">
        <v>0.37158185273431843</v>
      </c>
      <c r="Z533" s="57">
        <v>0</v>
      </c>
      <c r="AA533" s="57">
        <v>0.40404596905678869</v>
      </c>
      <c r="AB533" s="57">
        <v>0.35409940496961578</v>
      </c>
      <c r="AC533" s="57">
        <v>0</v>
      </c>
    </row>
    <row r="534" spans="2:29">
      <c r="B534" t="s">
        <v>1588</v>
      </c>
      <c r="C534">
        <v>25592</v>
      </c>
      <c r="D534" t="s">
        <v>471</v>
      </c>
      <c r="E534" t="s">
        <v>539</v>
      </c>
      <c r="F534" s="11">
        <v>0</v>
      </c>
      <c r="G534" s="11">
        <v>0</v>
      </c>
      <c r="H534" s="11">
        <v>0</v>
      </c>
      <c r="I534" s="11">
        <v>79641471</v>
      </c>
      <c r="J534" s="11">
        <v>55873695</v>
      </c>
      <c r="K534" s="11">
        <v>1021996009</v>
      </c>
      <c r="L534" s="11">
        <v>111282694</v>
      </c>
      <c r="M534" s="11">
        <v>0</v>
      </c>
      <c r="N534" s="11">
        <v>423032399</v>
      </c>
      <c r="O534" s="11">
        <v>201027179</v>
      </c>
      <c r="P534" s="11">
        <v>423581657</v>
      </c>
      <c r="Q534" s="11">
        <v>159754274</v>
      </c>
      <c r="R534" s="11">
        <v>1015396551</v>
      </c>
      <c r="S534" s="11">
        <v>17897387.400000002</v>
      </c>
      <c r="T534" s="4">
        <v>0</v>
      </c>
      <c r="U534" s="11">
        <v>0</v>
      </c>
      <c r="V534" s="58">
        <v>0</v>
      </c>
      <c r="W534" s="58">
        <v>0</v>
      </c>
      <c r="X534" s="57">
        <v>0</v>
      </c>
      <c r="Y534" s="57">
        <v>0.22400237694900937</v>
      </c>
      <c r="Z534" s="57">
        <v>0</v>
      </c>
      <c r="AA534" s="57">
        <v>0.26409045681306437</v>
      </c>
      <c r="AB534" s="57">
        <v>0.1773437033647482</v>
      </c>
      <c r="AC534" s="57">
        <v>0</v>
      </c>
    </row>
    <row r="535" spans="2:29">
      <c r="B535" t="s">
        <v>1589</v>
      </c>
      <c r="C535">
        <v>25594</v>
      </c>
      <c r="D535" t="s">
        <v>471</v>
      </c>
      <c r="E535" t="s">
        <v>540</v>
      </c>
      <c r="F535" s="11">
        <v>0</v>
      </c>
      <c r="G535" s="11">
        <v>0</v>
      </c>
      <c r="H535" s="11">
        <v>0</v>
      </c>
      <c r="I535" s="11">
        <v>140278891</v>
      </c>
      <c r="J535" s="11">
        <v>91952538</v>
      </c>
      <c r="K535" s="11">
        <v>1426721239</v>
      </c>
      <c r="L535" s="11">
        <v>105814218</v>
      </c>
      <c r="M535" s="11">
        <v>0</v>
      </c>
      <c r="N535" s="11">
        <v>471965429</v>
      </c>
      <c r="O535" s="11">
        <v>226284305</v>
      </c>
      <c r="P535" s="11">
        <v>420423143</v>
      </c>
      <c r="Q535" s="11">
        <v>184017438</v>
      </c>
      <c r="R535" s="11">
        <v>1007825063</v>
      </c>
      <c r="S535" s="11">
        <v>35127546.300000004</v>
      </c>
      <c r="T535" s="4">
        <v>0</v>
      </c>
      <c r="U535" s="11">
        <v>0</v>
      </c>
      <c r="V535" s="58">
        <v>0</v>
      </c>
      <c r="W535" s="58">
        <v>6.478907465267747E-2</v>
      </c>
      <c r="X535" s="57">
        <v>1.5750469304532631E-2</v>
      </c>
      <c r="Y535" s="57">
        <v>0.31293737557163925</v>
      </c>
      <c r="Z535" s="57">
        <v>5.1666864310979048E-2</v>
      </c>
      <c r="AA535" s="57">
        <v>0.34843106893443071</v>
      </c>
      <c r="AB535" s="57">
        <v>0.25336267971268955</v>
      </c>
      <c r="AC535" s="57">
        <v>0</v>
      </c>
    </row>
    <row r="536" spans="2:29">
      <c r="B536" t="s">
        <v>1590</v>
      </c>
      <c r="C536">
        <v>25596</v>
      </c>
      <c r="D536" t="s">
        <v>471</v>
      </c>
      <c r="E536" t="s">
        <v>541</v>
      </c>
      <c r="F536" s="11">
        <v>0</v>
      </c>
      <c r="G536" s="11">
        <v>0</v>
      </c>
      <c r="H536" s="11">
        <v>0</v>
      </c>
      <c r="I536" s="11">
        <v>104727077</v>
      </c>
      <c r="J536" s="11">
        <v>76244244</v>
      </c>
      <c r="K536" s="11">
        <v>1798120514</v>
      </c>
      <c r="L536" s="11">
        <v>151272477</v>
      </c>
      <c r="M536" s="11">
        <v>0</v>
      </c>
      <c r="N536" s="11">
        <v>488316331</v>
      </c>
      <c r="O536" s="11">
        <v>271224991</v>
      </c>
      <c r="P536" s="11">
        <v>521166721</v>
      </c>
      <c r="Q536" s="11">
        <v>213968913</v>
      </c>
      <c r="R536" s="11">
        <v>1196264059</v>
      </c>
      <c r="S536" s="11">
        <v>32262334.199999999</v>
      </c>
      <c r="T536" s="4">
        <v>0</v>
      </c>
      <c r="U536" s="11">
        <v>0</v>
      </c>
      <c r="V536" s="58">
        <v>0</v>
      </c>
      <c r="W536" s="58">
        <v>1.7809821147441787E-3</v>
      </c>
      <c r="X536" s="57">
        <v>0</v>
      </c>
      <c r="Y536" s="57">
        <v>0</v>
      </c>
      <c r="Z536" s="57">
        <v>0</v>
      </c>
      <c r="AA536" s="57">
        <v>0</v>
      </c>
      <c r="AB536" s="57">
        <v>2.5203019147008138E-2</v>
      </c>
      <c r="AC536" s="57">
        <v>0</v>
      </c>
    </row>
    <row r="537" spans="2:29">
      <c r="B537" t="s">
        <v>1591</v>
      </c>
      <c r="C537">
        <v>25599</v>
      </c>
      <c r="D537" t="s">
        <v>471</v>
      </c>
      <c r="E537" t="s">
        <v>542</v>
      </c>
      <c r="F537" s="11">
        <v>0</v>
      </c>
      <c r="G537" s="11">
        <v>0</v>
      </c>
      <c r="H537" s="11">
        <v>0</v>
      </c>
      <c r="I537" s="11">
        <v>92253702</v>
      </c>
      <c r="J537" s="11">
        <v>87315474</v>
      </c>
      <c r="K537" s="11">
        <v>1565209104</v>
      </c>
      <c r="L537" s="11">
        <v>154417885</v>
      </c>
      <c r="M537" s="11">
        <v>0</v>
      </c>
      <c r="N537" s="11">
        <v>539093281</v>
      </c>
      <c r="O537" s="11">
        <v>356147891</v>
      </c>
      <c r="P537" s="11">
        <v>514755372</v>
      </c>
      <c r="Q537" s="11">
        <v>283280536</v>
      </c>
      <c r="R537" s="11">
        <v>1171222712</v>
      </c>
      <c r="S537" s="11">
        <v>31580832.811198141</v>
      </c>
      <c r="T537" s="4">
        <v>0</v>
      </c>
      <c r="U537" s="11">
        <v>0</v>
      </c>
      <c r="V537" s="58">
        <v>0</v>
      </c>
      <c r="W537" s="58">
        <v>0</v>
      </c>
      <c r="X537" s="57">
        <v>0</v>
      </c>
      <c r="Y537" s="57">
        <v>0</v>
      </c>
      <c r="Z537" s="57">
        <v>0</v>
      </c>
      <c r="AA537" s="57">
        <v>0</v>
      </c>
      <c r="AB537" s="57">
        <v>0</v>
      </c>
      <c r="AC537" s="57">
        <v>0</v>
      </c>
    </row>
    <row r="538" spans="2:29">
      <c r="B538" t="s">
        <v>1592</v>
      </c>
      <c r="C538">
        <v>25612</v>
      </c>
      <c r="D538" t="s">
        <v>471</v>
      </c>
      <c r="E538" t="s">
        <v>543</v>
      </c>
      <c r="F538" s="11">
        <v>0</v>
      </c>
      <c r="G538" s="11">
        <v>0</v>
      </c>
      <c r="H538" s="11">
        <v>0</v>
      </c>
      <c r="I538" s="11">
        <v>125641426</v>
      </c>
      <c r="J538" s="11">
        <v>86279233</v>
      </c>
      <c r="K538" s="11">
        <v>1517071611</v>
      </c>
      <c r="L538" s="11">
        <v>164189906</v>
      </c>
      <c r="M538" s="11">
        <v>148876855</v>
      </c>
      <c r="N538" s="11">
        <v>466287079</v>
      </c>
      <c r="O538" s="11">
        <v>581973978</v>
      </c>
      <c r="P538" s="11">
        <v>392495015</v>
      </c>
      <c r="Q538" s="11">
        <v>464046300</v>
      </c>
      <c r="R538" s="11">
        <v>940876635</v>
      </c>
      <c r="S538" s="11">
        <v>32853923.100000001</v>
      </c>
      <c r="T538" s="4">
        <v>36863608</v>
      </c>
      <c r="U538" s="11">
        <v>0</v>
      </c>
      <c r="V538" s="58">
        <v>0</v>
      </c>
      <c r="W538" s="58">
        <v>0</v>
      </c>
      <c r="X538" s="57">
        <v>0</v>
      </c>
      <c r="Y538" s="57">
        <v>0.36160575440684262</v>
      </c>
      <c r="Z538" s="57">
        <v>0</v>
      </c>
      <c r="AA538" s="57">
        <v>0.39458523486450486</v>
      </c>
      <c r="AB538" s="57">
        <v>0.26325574219949999</v>
      </c>
      <c r="AC538" s="57">
        <v>0</v>
      </c>
    </row>
    <row r="539" spans="2:29">
      <c r="B539" t="s">
        <v>1593</v>
      </c>
      <c r="C539">
        <v>25645</v>
      </c>
      <c r="D539" t="s">
        <v>471</v>
      </c>
      <c r="E539" t="s">
        <v>544</v>
      </c>
      <c r="F539" s="11">
        <v>0</v>
      </c>
      <c r="G539" s="11">
        <v>0</v>
      </c>
      <c r="H539" s="11">
        <v>0</v>
      </c>
      <c r="I539" s="11">
        <v>149135437</v>
      </c>
      <c r="J539" s="11">
        <v>107132978</v>
      </c>
      <c r="K539" s="11">
        <v>1956233664</v>
      </c>
      <c r="L539" s="11">
        <v>184229821</v>
      </c>
      <c r="M539" s="11">
        <v>158123677</v>
      </c>
      <c r="N539" s="11">
        <v>540719493</v>
      </c>
      <c r="O539" s="11">
        <v>524465489</v>
      </c>
      <c r="P539" s="11">
        <v>295842000</v>
      </c>
      <c r="Q539" s="11">
        <v>416411371</v>
      </c>
      <c r="R539" s="11">
        <v>709183085</v>
      </c>
      <c r="S539" s="11">
        <v>34444916.100000001</v>
      </c>
      <c r="T539" s="4">
        <v>0</v>
      </c>
      <c r="U539" s="11">
        <v>0</v>
      </c>
      <c r="V539" s="58">
        <v>0</v>
      </c>
      <c r="W539" s="58">
        <v>0</v>
      </c>
      <c r="X539" s="57">
        <v>0</v>
      </c>
      <c r="Y539" s="57">
        <v>0.2730543296759757</v>
      </c>
      <c r="Z539" s="57">
        <v>0</v>
      </c>
      <c r="AA539" s="57">
        <v>0.31060838119115602</v>
      </c>
      <c r="AB539" s="57">
        <v>0.25818575861242699</v>
      </c>
      <c r="AC539" s="57">
        <v>0</v>
      </c>
    </row>
    <row r="540" spans="2:29">
      <c r="B540" t="s">
        <v>1594</v>
      </c>
      <c r="C540">
        <v>25649</v>
      </c>
      <c r="D540" t="s">
        <v>471</v>
      </c>
      <c r="E540" t="s">
        <v>545</v>
      </c>
      <c r="F540" s="11">
        <v>0</v>
      </c>
      <c r="G540" s="11">
        <v>0</v>
      </c>
      <c r="H540" s="11">
        <v>0</v>
      </c>
      <c r="I540" s="11">
        <v>152944820</v>
      </c>
      <c r="J540" s="11">
        <v>102566634</v>
      </c>
      <c r="K540" s="11">
        <v>2165816904</v>
      </c>
      <c r="L540" s="11">
        <v>108070267</v>
      </c>
      <c r="M540" s="11">
        <v>0</v>
      </c>
      <c r="N540" s="11">
        <v>528217813</v>
      </c>
      <c r="O540" s="11">
        <v>371388799</v>
      </c>
      <c r="P540" s="11">
        <v>290427407</v>
      </c>
      <c r="Q540" s="11">
        <v>297639712</v>
      </c>
      <c r="R540" s="11">
        <v>696203394</v>
      </c>
      <c r="S540" s="11">
        <v>33304411.800000001</v>
      </c>
      <c r="T540" s="4">
        <v>0</v>
      </c>
      <c r="U540" s="11">
        <v>0</v>
      </c>
      <c r="V540" s="58">
        <v>0</v>
      </c>
      <c r="W540" s="58">
        <v>3.9725795964655947E-2</v>
      </c>
      <c r="X540" s="57">
        <v>0</v>
      </c>
      <c r="Y540" s="57">
        <v>0.13832236914197288</v>
      </c>
      <c r="Z540" s="57">
        <v>8.9135854290841397E-3</v>
      </c>
      <c r="AA540" s="57">
        <v>0.18283668263760289</v>
      </c>
      <c r="AB540" s="57">
        <v>0.16725112566968994</v>
      </c>
      <c r="AC540" s="57">
        <v>0</v>
      </c>
    </row>
    <row r="541" spans="2:29">
      <c r="B541" t="s">
        <v>1595</v>
      </c>
      <c r="C541">
        <v>25653</v>
      </c>
      <c r="D541" t="s">
        <v>471</v>
      </c>
      <c r="E541" t="s">
        <v>546</v>
      </c>
      <c r="F541" s="11">
        <v>0</v>
      </c>
      <c r="G541" s="11">
        <v>0</v>
      </c>
      <c r="H541" s="11">
        <v>0</v>
      </c>
      <c r="I541" s="11">
        <v>72263354</v>
      </c>
      <c r="J541" s="11">
        <v>49363443</v>
      </c>
      <c r="K541" s="11">
        <v>1163075892</v>
      </c>
      <c r="L541" s="11">
        <v>84051103</v>
      </c>
      <c r="M541" s="11">
        <v>0</v>
      </c>
      <c r="N541" s="11">
        <v>445688870</v>
      </c>
      <c r="O541" s="11">
        <v>203708163</v>
      </c>
      <c r="P541" s="11">
        <v>404115732</v>
      </c>
      <c r="Q541" s="11">
        <v>161667709</v>
      </c>
      <c r="R541" s="11">
        <v>968733450</v>
      </c>
      <c r="S541" s="11">
        <v>20915960.400000002</v>
      </c>
      <c r="T541" s="4">
        <v>0</v>
      </c>
      <c r="U541" s="11">
        <v>0</v>
      </c>
      <c r="V541" s="58">
        <v>0</v>
      </c>
      <c r="W541" s="58">
        <v>0</v>
      </c>
      <c r="X541" s="57">
        <v>0</v>
      </c>
      <c r="Y541" s="57">
        <v>0.41316450159876478</v>
      </c>
      <c r="Z541" s="57">
        <v>0</v>
      </c>
      <c r="AA541" s="57">
        <v>0.44348045378220396</v>
      </c>
      <c r="AB541" s="57">
        <v>0.38858431916803149</v>
      </c>
      <c r="AC541" s="57">
        <v>0</v>
      </c>
    </row>
    <row r="542" spans="2:29">
      <c r="B542" t="s">
        <v>1596</v>
      </c>
      <c r="C542">
        <v>25658</v>
      </c>
      <c r="D542" t="s">
        <v>471</v>
      </c>
      <c r="E542" t="s">
        <v>111</v>
      </c>
      <c r="F542" s="11">
        <v>0</v>
      </c>
      <c r="G542" s="11">
        <v>0</v>
      </c>
      <c r="H542" s="11">
        <v>0</v>
      </c>
      <c r="I542" s="11">
        <v>135000689</v>
      </c>
      <c r="J542" s="11">
        <v>98707378</v>
      </c>
      <c r="K542" s="11">
        <v>1533734590</v>
      </c>
      <c r="L542" s="11">
        <v>150197662</v>
      </c>
      <c r="M542" s="11">
        <v>0</v>
      </c>
      <c r="N542" s="11">
        <v>517325323</v>
      </c>
      <c r="O542" s="11">
        <v>481788392</v>
      </c>
      <c r="P542" s="11">
        <v>242502793</v>
      </c>
      <c r="Q542" s="11">
        <v>383383129</v>
      </c>
      <c r="R542" s="11">
        <v>581320026</v>
      </c>
      <c r="S542" s="11">
        <v>26658573.300000001</v>
      </c>
      <c r="T542" s="4">
        <v>0</v>
      </c>
      <c r="U542" s="11">
        <v>0</v>
      </c>
      <c r="V542" s="58">
        <v>0</v>
      </c>
      <c r="W542" s="58">
        <v>0</v>
      </c>
      <c r="X542" s="57">
        <v>0</v>
      </c>
      <c r="Y542" s="57">
        <v>9.065379712966852E-2</v>
      </c>
      <c r="Z542" s="57">
        <v>0</v>
      </c>
      <c r="AA542" s="57">
        <v>0.13763067230028644</v>
      </c>
      <c r="AB542" s="57">
        <v>0.10344496882106081</v>
      </c>
      <c r="AC542" s="57">
        <v>0</v>
      </c>
    </row>
    <row r="543" spans="2:29">
      <c r="B543" t="s">
        <v>1597</v>
      </c>
      <c r="C543">
        <v>25662</v>
      </c>
      <c r="D543" t="s">
        <v>471</v>
      </c>
      <c r="E543" t="s">
        <v>547</v>
      </c>
      <c r="F543" s="11">
        <v>0</v>
      </c>
      <c r="G543" s="11">
        <v>0</v>
      </c>
      <c r="H543" s="11">
        <v>0</v>
      </c>
      <c r="I543" s="11">
        <v>134400628</v>
      </c>
      <c r="J543" s="11">
        <v>106477824</v>
      </c>
      <c r="K543" s="11">
        <v>2141007580</v>
      </c>
      <c r="L543" s="11">
        <v>142504948</v>
      </c>
      <c r="M543" s="11">
        <v>0</v>
      </c>
      <c r="N543" s="11">
        <v>481095887</v>
      </c>
      <c r="O543" s="11">
        <v>350784238</v>
      </c>
      <c r="P543" s="11">
        <v>376198026</v>
      </c>
      <c r="Q543" s="11">
        <v>277983025</v>
      </c>
      <c r="R543" s="11">
        <v>877128894</v>
      </c>
      <c r="S543" s="11">
        <v>35115923.700000003</v>
      </c>
      <c r="T543" s="4">
        <v>221181645</v>
      </c>
      <c r="U543" s="11">
        <v>0</v>
      </c>
      <c r="V543" s="58">
        <v>0</v>
      </c>
      <c r="W543" s="58">
        <v>0</v>
      </c>
      <c r="X543" s="57">
        <v>0</v>
      </c>
      <c r="Y543" s="57">
        <v>0</v>
      </c>
      <c r="Z543" s="57">
        <v>0</v>
      </c>
      <c r="AA543" s="57">
        <v>1.6396134135332679E-2</v>
      </c>
      <c r="AB543" s="57">
        <v>8.528618301738794E-2</v>
      </c>
      <c r="AC543" s="57">
        <v>0</v>
      </c>
    </row>
    <row r="544" spans="2:29">
      <c r="B544" t="s">
        <v>1598</v>
      </c>
      <c r="C544">
        <v>25718</v>
      </c>
      <c r="D544" t="s">
        <v>471</v>
      </c>
      <c r="E544" t="s">
        <v>548</v>
      </c>
      <c r="F544" s="11">
        <v>0</v>
      </c>
      <c r="G544" s="11">
        <v>0</v>
      </c>
      <c r="H544" s="11">
        <v>0</v>
      </c>
      <c r="I544" s="11">
        <v>160886129</v>
      </c>
      <c r="J544" s="11">
        <v>120321476</v>
      </c>
      <c r="K544" s="11">
        <v>1920685977</v>
      </c>
      <c r="L544" s="11">
        <v>162303146</v>
      </c>
      <c r="M544" s="11">
        <v>0</v>
      </c>
      <c r="N544" s="11">
        <v>538609027</v>
      </c>
      <c r="O544" s="11">
        <v>469766908</v>
      </c>
      <c r="P544" s="11">
        <v>265428696</v>
      </c>
      <c r="Q544" s="11">
        <v>373423949</v>
      </c>
      <c r="R544" s="11">
        <v>636277272</v>
      </c>
      <c r="S544" s="11">
        <v>34585853.399999999</v>
      </c>
      <c r="T544" s="4">
        <v>0</v>
      </c>
      <c r="U544" s="11">
        <v>0</v>
      </c>
      <c r="V544" s="58">
        <v>0</v>
      </c>
      <c r="W544" s="58">
        <v>0</v>
      </c>
      <c r="X544" s="57">
        <v>0</v>
      </c>
      <c r="Y544" s="57">
        <v>6.2224489095934074E-2</v>
      </c>
      <c r="Z544" s="57">
        <v>0</v>
      </c>
      <c r="AA544" s="57">
        <v>0.11067001934339091</v>
      </c>
      <c r="AB544" s="57">
        <v>0.12680945868086577</v>
      </c>
      <c r="AC544" s="57">
        <v>0</v>
      </c>
    </row>
    <row r="545" spans="2:29">
      <c r="B545" t="s">
        <v>1599</v>
      </c>
      <c r="C545">
        <v>25736</v>
      </c>
      <c r="D545" t="s">
        <v>471</v>
      </c>
      <c r="E545" t="s">
        <v>549</v>
      </c>
      <c r="F545" s="11">
        <v>0</v>
      </c>
      <c r="G545" s="11">
        <v>0</v>
      </c>
      <c r="H545" s="11">
        <v>0</v>
      </c>
      <c r="I545" s="11">
        <v>182007858</v>
      </c>
      <c r="J545" s="11">
        <v>131230276</v>
      </c>
      <c r="K545" s="11">
        <v>1057543696</v>
      </c>
      <c r="L545" s="11">
        <v>124172661</v>
      </c>
      <c r="M545" s="11">
        <v>0</v>
      </c>
      <c r="N545" s="11">
        <v>491278612</v>
      </c>
      <c r="O545" s="11">
        <v>525373387</v>
      </c>
      <c r="P545" s="11">
        <v>177488839</v>
      </c>
      <c r="Q545" s="11">
        <v>414218806</v>
      </c>
      <c r="R545" s="11">
        <v>425470630</v>
      </c>
      <c r="S545" s="11">
        <v>27204946.199999999</v>
      </c>
      <c r="T545" s="4">
        <v>0</v>
      </c>
      <c r="U545" s="11">
        <v>0</v>
      </c>
      <c r="V545" s="58">
        <v>0</v>
      </c>
      <c r="W545" s="58">
        <v>3.9865301345109627E-2</v>
      </c>
      <c r="X545" s="57">
        <v>0</v>
      </c>
      <c r="Y545" s="57">
        <v>5.8081764791982217E-2</v>
      </c>
      <c r="Z545" s="57">
        <v>0</v>
      </c>
      <c r="AA545" s="57">
        <v>0.10674130667961734</v>
      </c>
      <c r="AB545" s="57">
        <v>2.8284405830765271E-2</v>
      </c>
      <c r="AC545" s="57">
        <v>0</v>
      </c>
    </row>
    <row r="546" spans="2:29">
      <c r="B546" t="s">
        <v>1600</v>
      </c>
      <c r="C546">
        <v>25740</v>
      </c>
      <c r="D546" t="s">
        <v>471</v>
      </c>
      <c r="E546" t="s">
        <v>550</v>
      </c>
      <c r="F546" s="11">
        <v>0</v>
      </c>
      <c r="G546" s="11">
        <v>0</v>
      </c>
      <c r="H546" s="11">
        <v>0</v>
      </c>
      <c r="I546" s="11">
        <v>400574806</v>
      </c>
      <c r="J546" s="11">
        <v>299283160</v>
      </c>
      <c r="K546" s="11">
        <v>4423835621</v>
      </c>
      <c r="L546" s="11">
        <v>276069434</v>
      </c>
      <c r="M546" s="11">
        <v>0</v>
      </c>
      <c r="N546" s="11">
        <v>987918134</v>
      </c>
      <c r="O546" s="11">
        <v>0</v>
      </c>
      <c r="P546" s="11">
        <v>0</v>
      </c>
      <c r="Q546" s="11">
        <v>1193235452</v>
      </c>
      <c r="R546" s="11">
        <v>427779122</v>
      </c>
      <c r="S546" s="11">
        <v>63050634.90229959</v>
      </c>
      <c r="T546" s="4">
        <v>0</v>
      </c>
      <c r="U546" s="11">
        <v>0</v>
      </c>
      <c r="V546" s="58">
        <v>0</v>
      </c>
      <c r="W546" s="58">
        <v>0</v>
      </c>
      <c r="X546" s="57">
        <v>0</v>
      </c>
      <c r="Y546" s="57">
        <v>0</v>
      </c>
      <c r="Z546" s="57">
        <v>0</v>
      </c>
      <c r="AA546" s="57">
        <v>7.2464169955447244E-2</v>
      </c>
      <c r="AB546" s="57">
        <v>0</v>
      </c>
      <c r="AC546" s="57">
        <v>0</v>
      </c>
    </row>
    <row r="547" spans="2:29">
      <c r="B547" t="s">
        <v>1601</v>
      </c>
      <c r="C547">
        <v>25743</v>
      </c>
      <c r="D547" t="s">
        <v>471</v>
      </c>
      <c r="E547" t="s">
        <v>551</v>
      </c>
      <c r="F547" s="11">
        <v>0</v>
      </c>
      <c r="G547" s="11">
        <v>0</v>
      </c>
      <c r="H547" s="11">
        <v>0</v>
      </c>
      <c r="I547" s="11">
        <v>330413463</v>
      </c>
      <c r="J547" s="11">
        <v>215187644</v>
      </c>
      <c r="K547" s="11">
        <v>5132937924</v>
      </c>
      <c r="L547" s="11">
        <v>269754310</v>
      </c>
      <c r="M547" s="11">
        <v>194462461</v>
      </c>
      <c r="N547" s="11">
        <v>875385398</v>
      </c>
      <c r="O547" s="11">
        <v>957642798</v>
      </c>
      <c r="P547" s="11">
        <v>263860851</v>
      </c>
      <c r="Q547" s="11">
        <v>761274438</v>
      </c>
      <c r="R547" s="11">
        <v>632518885</v>
      </c>
      <c r="S547" s="11">
        <v>63750818.700000003</v>
      </c>
      <c r="T547" s="4">
        <v>0</v>
      </c>
      <c r="U547" s="11">
        <v>0</v>
      </c>
      <c r="V547" s="58">
        <v>0</v>
      </c>
      <c r="W547" s="58">
        <v>0</v>
      </c>
      <c r="X547" s="57">
        <v>0</v>
      </c>
      <c r="Y547" s="57">
        <v>0.12068035814831811</v>
      </c>
      <c r="Z547" s="57">
        <v>0</v>
      </c>
      <c r="AA547" s="57">
        <v>0.16610605547374288</v>
      </c>
      <c r="AB547" s="57">
        <v>0.13766241461819109</v>
      </c>
      <c r="AC547" s="57">
        <v>0</v>
      </c>
    </row>
    <row r="548" spans="2:29">
      <c r="B548" t="s">
        <v>1602</v>
      </c>
      <c r="C548">
        <v>25745</v>
      </c>
      <c r="D548" t="s">
        <v>471</v>
      </c>
      <c r="E548" t="s">
        <v>552</v>
      </c>
      <c r="F548" s="11">
        <v>0</v>
      </c>
      <c r="G548" s="11">
        <v>0</v>
      </c>
      <c r="H548" s="11">
        <v>0</v>
      </c>
      <c r="I548" s="11">
        <v>198535950</v>
      </c>
      <c r="J548" s="11">
        <v>130700444</v>
      </c>
      <c r="K548" s="11">
        <v>2153967674</v>
      </c>
      <c r="L548" s="11">
        <v>125937545</v>
      </c>
      <c r="M548" s="11">
        <v>0</v>
      </c>
      <c r="N548" s="11">
        <v>513294766</v>
      </c>
      <c r="O548" s="11">
        <v>574113012</v>
      </c>
      <c r="P548" s="11">
        <v>236280556</v>
      </c>
      <c r="Q548" s="11">
        <v>456089266</v>
      </c>
      <c r="R548" s="11">
        <v>566404275</v>
      </c>
      <c r="S548" s="11">
        <v>33847533.899999999</v>
      </c>
      <c r="T548" s="4">
        <v>0</v>
      </c>
      <c r="U548" s="11">
        <v>0</v>
      </c>
      <c r="V548" s="58">
        <v>0</v>
      </c>
      <c r="W548" s="58">
        <v>0</v>
      </c>
      <c r="X548" s="57">
        <v>0</v>
      </c>
      <c r="Y548" s="57">
        <v>0.36836437357968632</v>
      </c>
      <c r="Z548" s="57">
        <v>0</v>
      </c>
      <c r="AA548" s="57">
        <v>0.40099470470981174</v>
      </c>
      <c r="AB548" s="57">
        <v>0.28326427011361494</v>
      </c>
      <c r="AC548" s="57">
        <v>0</v>
      </c>
    </row>
    <row r="549" spans="2:29">
      <c r="B549" t="s">
        <v>1603</v>
      </c>
      <c r="C549">
        <v>25754</v>
      </c>
      <c r="D549" t="s">
        <v>471</v>
      </c>
      <c r="E549" t="s">
        <v>553</v>
      </c>
      <c r="F549" s="11">
        <v>189668063848</v>
      </c>
      <c r="G549" s="11">
        <v>0</v>
      </c>
      <c r="H549" s="11">
        <v>847336088</v>
      </c>
      <c r="I549" s="11">
        <v>4613122842</v>
      </c>
      <c r="J549" s="11">
        <v>4138599616</v>
      </c>
      <c r="K549" s="11">
        <v>46678556824</v>
      </c>
      <c r="L549" s="11">
        <v>4861130365</v>
      </c>
      <c r="M549" s="11">
        <v>0</v>
      </c>
      <c r="N549" s="11">
        <v>19293312952</v>
      </c>
      <c r="O549" s="11">
        <v>0</v>
      </c>
      <c r="P549" s="11">
        <v>0</v>
      </c>
      <c r="Q549" s="11">
        <v>24354306619</v>
      </c>
      <c r="R549" s="11">
        <v>415222675</v>
      </c>
      <c r="S549" s="11">
        <v>785325921.1918124</v>
      </c>
      <c r="T549" s="4">
        <v>0</v>
      </c>
      <c r="U549" s="11">
        <v>0</v>
      </c>
      <c r="V549" s="58">
        <v>0</v>
      </c>
      <c r="W549" s="58">
        <v>0</v>
      </c>
      <c r="X549" s="57">
        <v>0</v>
      </c>
      <c r="Y549" s="57">
        <v>0</v>
      </c>
      <c r="Z549" s="57">
        <v>0</v>
      </c>
      <c r="AA549" s="57">
        <v>0.14604255415482789</v>
      </c>
      <c r="AB549" s="57">
        <v>0</v>
      </c>
      <c r="AC549" s="57">
        <v>0</v>
      </c>
    </row>
    <row r="550" spans="2:29">
      <c r="B550" t="s">
        <v>1604</v>
      </c>
      <c r="C550">
        <v>25758</v>
      </c>
      <c r="D550" t="s">
        <v>471</v>
      </c>
      <c r="E550" t="s">
        <v>554</v>
      </c>
      <c r="F550" s="11">
        <v>0</v>
      </c>
      <c r="G550" s="11">
        <v>0</v>
      </c>
      <c r="H550" s="11">
        <v>0</v>
      </c>
      <c r="I550" s="11">
        <v>333190714</v>
      </c>
      <c r="J550" s="11">
        <v>222258412</v>
      </c>
      <c r="K550" s="11">
        <v>1144561472</v>
      </c>
      <c r="L550" s="11">
        <v>214025809</v>
      </c>
      <c r="M550" s="11">
        <v>0</v>
      </c>
      <c r="N550" s="11">
        <v>326050425</v>
      </c>
      <c r="O550" s="11">
        <v>0</v>
      </c>
      <c r="P550" s="11">
        <v>0</v>
      </c>
      <c r="Q550" s="11">
        <v>940925595</v>
      </c>
      <c r="R550" s="11">
        <v>229741869</v>
      </c>
      <c r="S550" s="11">
        <v>33033789.900000002</v>
      </c>
      <c r="T550" s="4">
        <v>0</v>
      </c>
      <c r="U550" s="11">
        <v>0</v>
      </c>
      <c r="V550" s="58">
        <v>0</v>
      </c>
      <c r="W550" s="58">
        <v>7.6561392254660257E-2</v>
      </c>
      <c r="X550" s="57">
        <v>0</v>
      </c>
      <c r="Y550" s="57">
        <v>0</v>
      </c>
      <c r="Z550" s="57">
        <v>0</v>
      </c>
      <c r="AA550" s="57">
        <v>0.17668704088065026</v>
      </c>
      <c r="AB550" s="57">
        <v>2.2330365040667058E-2</v>
      </c>
      <c r="AC550" s="57">
        <v>0</v>
      </c>
    </row>
    <row r="551" spans="2:29">
      <c r="B551" t="s">
        <v>1605</v>
      </c>
      <c r="C551">
        <v>25769</v>
      </c>
      <c r="D551" t="s">
        <v>471</v>
      </c>
      <c r="E551" t="s">
        <v>555</v>
      </c>
      <c r="F551" s="11">
        <v>0</v>
      </c>
      <c r="G551" s="11">
        <v>0</v>
      </c>
      <c r="H551" s="11">
        <v>0</v>
      </c>
      <c r="I551" s="11">
        <v>186297112</v>
      </c>
      <c r="J551" s="11">
        <v>136551380</v>
      </c>
      <c r="K551" s="11">
        <v>1601867657</v>
      </c>
      <c r="L551" s="11">
        <v>140816575</v>
      </c>
      <c r="M551" s="11">
        <v>0</v>
      </c>
      <c r="N551" s="11">
        <v>386205384</v>
      </c>
      <c r="O551" s="11">
        <v>684426797</v>
      </c>
      <c r="P551" s="11">
        <v>150205743</v>
      </c>
      <c r="Q551" s="11">
        <v>543425100</v>
      </c>
      <c r="R551" s="11">
        <v>360068457</v>
      </c>
      <c r="S551" s="11">
        <v>25975750.5</v>
      </c>
      <c r="T551" s="4">
        <v>0</v>
      </c>
      <c r="U551" s="11">
        <v>0</v>
      </c>
      <c r="V551" s="58">
        <v>0</v>
      </c>
      <c r="W551" s="58">
        <v>1.5449835668648363E-2</v>
      </c>
      <c r="X551" s="57">
        <v>0</v>
      </c>
      <c r="Y551" s="57">
        <v>0.27660538252522077</v>
      </c>
      <c r="Z551" s="57">
        <v>0</v>
      </c>
      <c r="AA551" s="57">
        <v>0.3139759892936137</v>
      </c>
      <c r="AB551" s="57">
        <v>0.16388224969862511</v>
      </c>
      <c r="AC551" s="57">
        <v>0</v>
      </c>
    </row>
    <row r="552" spans="2:29">
      <c r="B552" t="s">
        <v>1606</v>
      </c>
      <c r="C552">
        <v>25772</v>
      </c>
      <c r="D552" t="s">
        <v>471</v>
      </c>
      <c r="E552" t="s">
        <v>556</v>
      </c>
      <c r="F552" s="11">
        <v>0</v>
      </c>
      <c r="G552" s="11">
        <v>0</v>
      </c>
      <c r="H552" s="11">
        <v>0</v>
      </c>
      <c r="I552" s="11">
        <v>250672174</v>
      </c>
      <c r="J552" s="11">
        <v>162763732</v>
      </c>
      <c r="K552" s="11">
        <v>1356736730</v>
      </c>
      <c r="L552" s="11">
        <v>159113133</v>
      </c>
      <c r="M552" s="11">
        <v>155586125</v>
      </c>
      <c r="N552" s="11">
        <v>637244852</v>
      </c>
      <c r="O552" s="11">
        <v>765295034</v>
      </c>
      <c r="P552" s="11">
        <v>253141754</v>
      </c>
      <c r="Q552" s="11">
        <v>607919014</v>
      </c>
      <c r="R552" s="11">
        <v>606823405</v>
      </c>
      <c r="S552" s="11">
        <v>46135809</v>
      </c>
      <c r="T552" s="4">
        <v>0</v>
      </c>
      <c r="U552" s="11">
        <v>0</v>
      </c>
      <c r="V552" s="58">
        <v>0</v>
      </c>
      <c r="W552" s="58">
        <v>6.5916134004839561E-2</v>
      </c>
      <c r="X552" s="57">
        <v>0</v>
      </c>
      <c r="Y552" s="57">
        <v>0.41512036374686728</v>
      </c>
      <c r="Z552" s="57">
        <v>0</v>
      </c>
      <c r="AA552" s="57">
        <v>0.44533527674332207</v>
      </c>
      <c r="AB552" s="57">
        <v>0.29037364070988897</v>
      </c>
      <c r="AC552" s="57">
        <v>0</v>
      </c>
    </row>
    <row r="553" spans="2:29">
      <c r="B553" t="s">
        <v>1607</v>
      </c>
      <c r="C553">
        <v>25777</v>
      </c>
      <c r="D553" t="s">
        <v>471</v>
      </c>
      <c r="E553" t="s">
        <v>557</v>
      </c>
      <c r="F553" s="11">
        <v>0</v>
      </c>
      <c r="G553" s="11">
        <v>0</v>
      </c>
      <c r="H553" s="11">
        <v>0</v>
      </c>
      <c r="I553" s="11">
        <v>87408785</v>
      </c>
      <c r="J553" s="11">
        <v>64797363</v>
      </c>
      <c r="K553" s="11">
        <v>1000889569</v>
      </c>
      <c r="L553" s="11">
        <v>90729885</v>
      </c>
      <c r="M553" s="11">
        <v>0</v>
      </c>
      <c r="N553" s="11">
        <v>373184261</v>
      </c>
      <c r="O553" s="11">
        <v>225789921</v>
      </c>
      <c r="P553" s="11">
        <v>353113412</v>
      </c>
      <c r="Q553" s="11">
        <v>179559680</v>
      </c>
      <c r="R553" s="11">
        <v>846472300</v>
      </c>
      <c r="S553" s="11">
        <v>19771707.600000001</v>
      </c>
      <c r="T553" s="4">
        <v>0</v>
      </c>
      <c r="U553" s="11">
        <v>0</v>
      </c>
      <c r="V553" s="58">
        <v>0</v>
      </c>
      <c r="W553" s="58">
        <v>0</v>
      </c>
      <c r="X553" s="57">
        <v>0</v>
      </c>
      <c r="Y553" s="57">
        <v>0.13290746373575865</v>
      </c>
      <c r="Z553" s="57">
        <v>0</v>
      </c>
      <c r="AA553" s="57">
        <v>0.17770150777526919</v>
      </c>
      <c r="AB553" s="57">
        <v>0.15508546137176291</v>
      </c>
      <c r="AC553" s="57">
        <v>0</v>
      </c>
    </row>
    <row r="554" spans="2:29">
      <c r="B554" t="s">
        <v>1608</v>
      </c>
      <c r="C554">
        <v>25779</v>
      </c>
      <c r="D554" t="s">
        <v>471</v>
      </c>
      <c r="E554" t="s">
        <v>558</v>
      </c>
      <c r="F554" s="11">
        <v>0</v>
      </c>
      <c r="G554" s="11">
        <v>0</v>
      </c>
      <c r="H554" s="11">
        <v>0</v>
      </c>
      <c r="I554" s="11">
        <v>90592320</v>
      </c>
      <c r="J554" s="11">
        <v>68075632</v>
      </c>
      <c r="K554" s="11">
        <v>1537807762</v>
      </c>
      <c r="L554" s="11">
        <v>109558153</v>
      </c>
      <c r="M554" s="11">
        <v>0</v>
      </c>
      <c r="N554" s="11">
        <v>506425490</v>
      </c>
      <c r="O554" s="11">
        <v>415686487</v>
      </c>
      <c r="P554" s="11">
        <v>363711943</v>
      </c>
      <c r="Q554" s="11">
        <v>338041839</v>
      </c>
      <c r="R554" s="11">
        <v>835656923</v>
      </c>
      <c r="S554" s="11">
        <v>20130867.633419123</v>
      </c>
      <c r="T554" s="4">
        <v>0</v>
      </c>
      <c r="U554" s="11">
        <v>0</v>
      </c>
      <c r="V554" s="58">
        <v>0</v>
      </c>
      <c r="W554" s="58">
        <v>0.196904607749882</v>
      </c>
      <c r="X554" s="57">
        <v>0.28755390598010949</v>
      </c>
      <c r="Y554" s="57">
        <v>0</v>
      </c>
      <c r="Z554" s="57">
        <v>0.31355188255262095</v>
      </c>
      <c r="AA554" s="57">
        <v>0</v>
      </c>
      <c r="AB554" s="57">
        <v>0</v>
      </c>
      <c r="AC554" s="57">
        <v>0</v>
      </c>
    </row>
    <row r="555" spans="2:29">
      <c r="B555" t="s">
        <v>1609</v>
      </c>
      <c r="C555">
        <v>25781</v>
      </c>
      <c r="D555" t="s">
        <v>471</v>
      </c>
      <c r="E555" t="s">
        <v>559</v>
      </c>
      <c r="F555" s="11">
        <v>0</v>
      </c>
      <c r="G555" s="11">
        <v>0</v>
      </c>
      <c r="H555" s="11">
        <v>0</v>
      </c>
      <c r="I555" s="11">
        <v>104563668</v>
      </c>
      <c r="J555" s="11">
        <v>68303659</v>
      </c>
      <c r="K555" s="11">
        <v>594312896</v>
      </c>
      <c r="L555" s="11">
        <v>87235485</v>
      </c>
      <c r="M555" s="11">
        <v>0</v>
      </c>
      <c r="N555" s="11">
        <v>350836784</v>
      </c>
      <c r="O555" s="11">
        <v>262418546</v>
      </c>
      <c r="P555" s="11">
        <v>321431792</v>
      </c>
      <c r="Q555" s="11">
        <v>208675910</v>
      </c>
      <c r="R555" s="11">
        <v>770526124</v>
      </c>
      <c r="S555" s="11">
        <v>23030305.199999999</v>
      </c>
      <c r="T555" s="4">
        <v>0</v>
      </c>
      <c r="U555" s="11">
        <v>0</v>
      </c>
      <c r="V555" s="58">
        <v>0</v>
      </c>
      <c r="W555" s="58">
        <v>0</v>
      </c>
      <c r="X555" s="57">
        <v>0</v>
      </c>
      <c r="Y555" s="57">
        <v>0.30566067963806143</v>
      </c>
      <c r="Z555" s="57">
        <v>0</v>
      </c>
      <c r="AA555" s="57">
        <v>0.34153028405302971</v>
      </c>
      <c r="AB555" s="57">
        <v>0.24438437592728532</v>
      </c>
      <c r="AC555" s="57">
        <v>0</v>
      </c>
    </row>
    <row r="556" spans="2:29">
      <c r="B556" t="s">
        <v>1610</v>
      </c>
      <c r="C556">
        <v>25785</v>
      </c>
      <c r="D556" t="s">
        <v>471</v>
      </c>
      <c r="E556" t="s">
        <v>560</v>
      </c>
      <c r="F556" s="11">
        <v>0</v>
      </c>
      <c r="G556" s="11">
        <v>0</v>
      </c>
      <c r="H556" s="11">
        <v>0</v>
      </c>
      <c r="I556" s="11">
        <v>253603413</v>
      </c>
      <c r="J556" s="11">
        <v>176628940</v>
      </c>
      <c r="K556" s="11">
        <v>1544102665</v>
      </c>
      <c r="L556" s="11">
        <v>195554493</v>
      </c>
      <c r="M556" s="11">
        <v>0</v>
      </c>
      <c r="N556" s="11">
        <v>588381168</v>
      </c>
      <c r="O556" s="11">
        <v>0</v>
      </c>
      <c r="P556" s="11">
        <v>0</v>
      </c>
      <c r="Q556" s="11">
        <v>791869202</v>
      </c>
      <c r="R556" s="11">
        <v>318450508</v>
      </c>
      <c r="S556" s="11">
        <v>30317202</v>
      </c>
      <c r="T556" s="4">
        <v>0</v>
      </c>
      <c r="U556" s="11">
        <v>0</v>
      </c>
      <c r="V556" s="58">
        <v>0</v>
      </c>
      <c r="W556" s="58">
        <v>3.6989134307257018E-2</v>
      </c>
      <c r="X556" s="57">
        <v>0</v>
      </c>
      <c r="Y556" s="57">
        <v>0</v>
      </c>
      <c r="Z556" s="57">
        <v>0</v>
      </c>
      <c r="AA556" s="57">
        <v>0.18120615778700533</v>
      </c>
      <c r="AB556" s="57">
        <v>5.0637388909912262E-2</v>
      </c>
      <c r="AC556" s="57">
        <v>0</v>
      </c>
    </row>
    <row r="557" spans="2:29">
      <c r="B557" t="s">
        <v>1611</v>
      </c>
      <c r="C557">
        <v>25793</v>
      </c>
      <c r="D557" t="s">
        <v>471</v>
      </c>
      <c r="E557" t="s">
        <v>561</v>
      </c>
      <c r="F557" s="11">
        <v>0</v>
      </c>
      <c r="G557" s="11">
        <v>0</v>
      </c>
      <c r="H557" s="11">
        <v>0</v>
      </c>
      <c r="I557" s="11">
        <v>163668487</v>
      </c>
      <c r="J557" s="11">
        <v>117232742</v>
      </c>
      <c r="K557" s="11">
        <v>1108643496</v>
      </c>
      <c r="L557" s="11">
        <v>106468729</v>
      </c>
      <c r="M557" s="11">
        <v>139760590</v>
      </c>
      <c r="N557" s="11">
        <v>451585910</v>
      </c>
      <c r="O557" s="11">
        <v>354002978</v>
      </c>
      <c r="P557" s="11">
        <v>273285026</v>
      </c>
      <c r="Q557" s="11">
        <v>280990269</v>
      </c>
      <c r="R557" s="11">
        <v>655110221</v>
      </c>
      <c r="S557" s="11">
        <v>30239172.900000002</v>
      </c>
      <c r="T557" s="4">
        <v>0</v>
      </c>
      <c r="U557" s="11">
        <v>0</v>
      </c>
      <c r="V557" s="58">
        <v>0</v>
      </c>
      <c r="W557" s="58">
        <v>0</v>
      </c>
      <c r="X557" s="57">
        <v>0</v>
      </c>
      <c r="Y557" s="57">
        <v>0.12862315039536781</v>
      </c>
      <c r="Z557" s="57">
        <v>0</v>
      </c>
      <c r="AA557" s="57">
        <v>0.17363852425682119</v>
      </c>
      <c r="AB557" s="57">
        <v>6.5570447510655661E-2</v>
      </c>
      <c r="AC557" s="57">
        <v>0</v>
      </c>
    </row>
    <row r="558" spans="2:29">
      <c r="B558" t="s">
        <v>1612</v>
      </c>
      <c r="C558">
        <v>25797</v>
      </c>
      <c r="D558" t="s">
        <v>471</v>
      </c>
      <c r="E558" t="s">
        <v>562</v>
      </c>
      <c r="F558" s="11">
        <v>0</v>
      </c>
      <c r="G558" s="11">
        <v>0</v>
      </c>
      <c r="H558" s="11">
        <v>0</v>
      </c>
      <c r="I558" s="11">
        <v>125610887</v>
      </c>
      <c r="J558" s="11">
        <v>85449510</v>
      </c>
      <c r="K558" s="11">
        <v>1518923053</v>
      </c>
      <c r="L558" s="11">
        <v>158320746</v>
      </c>
      <c r="M558" s="11">
        <v>0</v>
      </c>
      <c r="N558" s="11">
        <v>458490078</v>
      </c>
      <c r="O558" s="11">
        <v>428906389</v>
      </c>
      <c r="P558" s="11">
        <v>259028840</v>
      </c>
      <c r="Q558" s="11">
        <v>341112516</v>
      </c>
      <c r="R558" s="11">
        <v>620935743</v>
      </c>
      <c r="S558" s="11">
        <v>24058121.400000002</v>
      </c>
      <c r="T558" s="4">
        <v>0</v>
      </c>
      <c r="U558" s="11">
        <v>0</v>
      </c>
      <c r="V558" s="58">
        <v>0</v>
      </c>
      <c r="W558" s="58">
        <v>0</v>
      </c>
      <c r="X558" s="57">
        <v>0</v>
      </c>
      <c r="Y558" s="57">
        <v>0.19581962765227223</v>
      </c>
      <c r="Z558" s="57">
        <v>0</v>
      </c>
      <c r="AA558" s="57">
        <v>0.23736362846163295</v>
      </c>
      <c r="AB558" s="57">
        <v>0.16945608860228917</v>
      </c>
      <c r="AC558" s="57">
        <v>0</v>
      </c>
    </row>
    <row r="559" spans="2:29">
      <c r="B559" t="s">
        <v>1613</v>
      </c>
      <c r="C559">
        <v>25799</v>
      </c>
      <c r="D559" t="s">
        <v>471</v>
      </c>
      <c r="E559" t="s">
        <v>563</v>
      </c>
      <c r="F559" s="11">
        <v>0</v>
      </c>
      <c r="G559" s="11">
        <v>0</v>
      </c>
      <c r="H559" s="11">
        <v>0</v>
      </c>
      <c r="I559" s="11">
        <v>284245114</v>
      </c>
      <c r="J559" s="11">
        <v>171428798</v>
      </c>
      <c r="K559" s="11">
        <v>1545954107</v>
      </c>
      <c r="L559" s="11">
        <v>190282887</v>
      </c>
      <c r="M559" s="11">
        <v>0</v>
      </c>
      <c r="N559" s="11">
        <v>643711227</v>
      </c>
      <c r="O559" s="11">
        <v>0</v>
      </c>
      <c r="P559" s="11">
        <v>0</v>
      </c>
      <c r="Q559" s="11">
        <v>779808362</v>
      </c>
      <c r="R559" s="11">
        <v>415282286</v>
      </c>
      <c r="S559" s="11">
        <v>37102797</v>
      </c>
      <c r="T559" s="4">
        <v>0</v>
      </c>
      <c r="U559" s="11">
        <v>0</v>
      </c>
      <c r="V559" s="58">
        <v>0</v>
      </c>
      <c r="W559" s="58">
        <v>0</v>
      </c>
      <c r="X559" s="57">
        <v>0</v>
      </c>
      <c r="Y559" s="57">
        <v>0</v>
      </c>
      <c r="Z559" s="57">
        <v>0</v>
      </c>
      <c r="AA559" s="57">
        <v>0.31309157501603618</v>
      </c>
      <c r="AB559" s="57">
        <v>0.14473284736647898</v>
      </c>
      <c r="AC559" s="57">
        <v>0</v>
      </c>
    </row>
    <row r="560" spans="2:29">
      <c r="B560" t="s">
        <v>1614</v>
      </c>
      <c r="C560">
        <v>25805</v>
      </c>
      <c r="D560" t="s">
        <v>471</v>
      </c>
      <c r="E560" t="s">
        <v>564</v>
      </c>
      <c r="F560" s="11">
        <v>0</v>
      </c>
      <c r="G560" s="11">
        <v>0</v>
      </c>
      <c r="H560" s="11">
        <v>0</v>
      </c>
      <c r="I560" s="11">
        <v>65849674</v>
      </c>
      <c r="J560" s="11">
        <v>54932488</v>
      </c>
      <c r="K560" s="11">
        <v>998297550</v>
      </c>
      <c r="L560" s="11">
        <v>88255929</v>
      </c>
      <c r="M560" s="11">
        <v>0</v>
      </c>
      <c r="N560" s="11">
        <v>381935526</v>
      </c>
      <c r="O560" s="11">
        <v>189649604</v>
      </c>
      <c r="P560" s="11">
        <v>401503089</v>
      </c>
      <c r="Q560" s="11">
        <v>150570167</v>
      </c>
      <c r="R560" s="11">
        <v>962470504</v>
      </c>
      <c r="S560" s="11">
        <v>20549118.600000001</v>
      </c>
      <c r="T560" s="4">
        <v>0</v>
      </c>
      <c r="U560" s="11">
        <v>0</v>
      </c>
      <c r="V560" s="58">
        <v>0</v>
      </c>
      <c r="W560" s="58">
        <v>0</v>
      </c>
      <c r="X560" s="57">
        <v>0</v>
      </c>
      <c r="Y560" s="57">
        <v>0.21787763630381435</v>
      </c>
      <c r="Z560" s="57">
        <v>0</v>
      </c>
      <c r="AA560" s="57">
        <v>0.25828211874220719</v>
      </c>
      <c r="AB560" s="57">
        <v>0.31778695017529424</v>
      </c>
      <c r="AC560" s="57">
        <v>0</v>
      </c>
    </row>
    <row r="561" spans="2:29">
      <c r="B561" t="s">
        <v>1615</v>
      </c>
      <c r="C561">
        <v>25807</v>
      </c>
      <c r="D561" t="s">
        <v>471</v>
      </c>
      <c r="E561" t="s">
        <v>565</v>
      </c>
      <c r="F561" s="11">
        <v>0</v>
      </c>
      <c r="G561" s="11">
        <v>0</v>
      </c>
      <c r="H561" s="11">
        <v>0</v>
      </c>
      <c r="I561" s="11">
        <v>37417893</v>
      </c>
      <c r="J561" s="11">
        <v>29474982</v>
      </c>
      <c r="K561" s="11">
        <v>639117794</v>
      </c>
      <c r="L561" s="11">
        <v>80595496</v>
      </c>
      <c r="M561" s="11">
        <v>0</v>
      </c>
      <c r="N561" s="11">
        <v>318404880</v>
      </c>
      <c r="O561" s="11">
        <v>133739472</v>
      </c>
      <c r="P561" s="11">
        <v>364877291</v>
      </c>
      <c r="Q561" s="11">
        <v>106377280</v>
      </c>
      <c r="R561" s="11">
        <v>874672299</v>
      </c>
      <c r="S561" s="11">
        <v>9445739.4000000004</v>
      </c>
      <c r="T561" s="4">
        <v>0</v>
      </c>
      <c r="U561" s="11">
        <v>0</v>
      </c>
      <c r="V561" s="58">
        <v>0</v>
      </c>
      <c r="W561" s="58">
        <v>0</v>
      </c>
      <c r="X561" s="57">
        <v>0</v>
      </c>
      <c r="Y561" s="57">
        <v>7.3126411695486962E-2</v>
      </c>
      <c r="Z561" s="57">
        <v>0</v>
      </c>
      <c r="AA561" s="57">
        <v>0.12100874821462707</v>
      </c>
      <c r="AB561" s="57">
        <v>0.16083516115848168</v>
      </c>
      <c r="AC561" s="57">
        <v>0</v>
      </c>
    </row>
    <row r="562" spans="2:29">
      <c r="B562" t="s">
        <v>1616</v>
      </c>
      <c r="C562">
        <v>25815</v>
      </c>
      <c r="D562" t="s">
        <v>471</v>
      </c>
      <c r="E562" t="s">
        <v>566</v>
      </c>
      <c r="F562" s="11">
        <v>0</v>
      </c>
      <c r="G562" s="11">
        <v>0</v>
      </c>
      <c r="H562" s="11">
        <v>0</v>
      </c>
      <c r="I562" s="11">
        <v>182052688</v>
      </c>
      <c r="J562" s="11">
        <v>162234684</v>
      </c>
      <c r="K562" s="11">
        <v>3128196478</v>
      </c>
      <c r="L562" s="11">
        <v>189755559</v>
      </c>
      <c r="M562" s="11">
        <v>0</v>
      </c>
      <c r="N562" s="11">
        <v>725103548</v>
      </c>
      <c r="O562" s="11">
        <v>682437863</v>
      </c>
      <c r="P562" s="11">
        <v>361825185</v>
      </c>
      <c r="Q562" s="11">
        <v>540850099</v>
      </c>
      <c r="R562" s="11">
        <v>867355888</v>
      </c>
      <c r="S562" s="11">
        <v>49965033.600000001</v>
      </c>
      <c r="T562" s="4">
        <v>0</v>
      </c>
      <c r="U562" s="11">
        <v>0</v>
      </c>
      <c r="V562" s="58">
        <v>0</v>
      </c>
      <c r="W562" s="58">
        <v>0</v>
      </c>
      <c r="X562" s="57">
        <v>0</v>
      </c>
      <c r="Y562" s="57">
        <v>9.5558939602283358E-2</v>
      </c>
      <c r="Z562" s="57">
        <v>0</v>
      </c>
      <c r="AA562" s="57">
        <v>0.1422824122224671</v>
      </c>
      <c r="AB562" s="57">
        <v>0.16463446290223593</v>
      </c>
      <c r="AC562" s="57">
        <v>0</v>
      </c>
    </row>
    <row r="563" spans="2:29">
      <c r="B563" t="s">
        <v>1617</v>
      </c>
      <c r="C563">
        <v>25817</v>
      </c>
      <c r="D563" t="s">
        <v>471</v>
      </c>
      <c r="E563" t="s">
        <v>567</v>
      </c>
      <c r="F563" s="11">
        <v>0</v>
      </c>
      <c r="G563" s="11">
        <v>0</v>
      </c>
      <c r="H563" s="11">
        <v>0</v>
      </c>
      <c r="I563" s="11">
        <v>663786631</v>
      </c>
      <c r="J563" s="11">
        <v>429160080</v>
      </c>
      <c r="K563" s="11">
        <v>2257278141</v>
      </c>
      <c r="L563" s="11">
        <v>330758962</v>
      </c>
      <c r="M563" s="11">
        <v>0</v>
      </c>
      <c r="N563" s="11">
        <v>954499283</v>
      </c>
      <c r="O563" s="11">
        <v>0</v>
      </c>
      <c r="P563" s="11">
        <v>0</v>
      </c>
      <c r="Q563" s="11">
        <v>1478261611</v>
      </c>
      <c r="R563" s="11">
        <v>513913130</v>
      </c>
      <c r="S563" s="11">
        <v>100910718</v>
      </c>
      <c r="T563" s="4">
        <v>0</v>
      </c>
      <c r="U563" s="11">
        <v>0</v>
      </c>
      <c r="V563" s="58">
        <v>0</v>
      </c>
      <c r="W563" s="58">
        <v>0</v>
      </c>
      <c r="X563" s="57">
        <v>0</v>
      </c>
      <c r="Y563" s="57">
        <v>0</v>
      </c>
      <c r="Z563" s="57">
        <v>0</v>
      </c>
      <c r="AA563" s="57">
        <v>0.47968794648231694</v>
      </c>
      <c r="AB563" s="57">
        <v>0.26890033848271649</v>
      </c>
      <c r="AC563" s="57">
        <v>0</v>
      </c>
    </row>
    <row r="564" spans="2:29">
      <c r="B564" t="s">
        <v>1618</v>
      </c>
      <c r="C564">
        <v>25823</v>
      </c>
      <c r="D564" t="s">
        <v>471</v>
      </c>
      <c r="E564" t="s">
        <v>568</v>
      </c>
      <c r="F564" s="11">
        <v>0</v>
      </c>
      <c r="G564" s="11">
        <v>0</v>
      </c>
      <c r="H564" s="11">
        <v>0</v>
      </c>
      <c r="I564" s="11">
        <v>63902254</v>
      </c>
      <c r="J564" s="11">
        <v>65866036</v>
      </c>
      <c r="K564" s="11">
        <v>983856302</v>
      </c>
      <c r="L564" s="11">
        <v>151208919</v>
      </c>
      <c r="M564" s="11">
        <v>0</v>
      </c>
      <c r="N564" s="11">
        <v>586278356</v>
      </c>
      <c r="O564" s="11">
        <v>175154173</v>
      </c>
      <c r="P564" s="11">
        <v>776634780</v>
      </c>
      <c r="Q564" s="11">
        <v>139056513</v>
      </c>
      <c r="R564" s="11">
        <v>1782575507</v>
      </c>
      <c r="S564" s="11">
        <v>27517214.699999999</v>
      </c>
      <c r="T564" s="4">
        <v>0</v>
      </c>
      <c r="U564" s="11">
        <v>0</v>
      </c>
      <c r="V564" s="58">
        <v>0</v>
      </c>
      <c r="W564" s="58">
        <v>0</v>
      </c>
      <c r="X564" s="57">
        <v>0</v>
      </c>
      <c r="Y564" s="57">
        <v>0</v>
      </c>
      <c r="Z564" s="57">
        <v>0</v>
      </c>
      <c r="AA564" s="57">
        <v>0</v>
      </c>
      <c r="AB564" s="57">
        <v>2.5859407121148051E-2</v>
      </c>
      <c r="AC564" s="57">
        <v>0</v>
      </c>
    </row>
    <row r="565" spans="2:29">
      <c r="B565" t="s">
        <v>1619</v>
      </c>
      <c r="C565">
        <v>25839</v>
      </c>
      <c r="D565" t="s">
        <v>471</v>
      </c>
      <c r="E565" t="s">
        <v>569</v>
      </c>
      <c r="F565" s="11">
        <v>0</v>
      </c>
      <c r="G565" s="11">
        <v>0</v>
      </c>
      <c r="H565" s="11">
        <v>0</v>
      </c>
      <c r="I565" s="11">
        <v>165188083</v>
      </c>
      <c r="J565" s="11">
        <v>154883990</v>
      </c>
      <c r="K565" s="11">
        <v>2257278141</v>
      </c>
      <c r="L565" s="11">
        <v>143330783</v>
      </c>
      <c r="M565" s="11">
        <v>0</v>
      </c>
      <c r="N565" s="11">
        <v>718113124</v>
      </c>
      <c r="O565" s="11">
        <v>325004311</v>
      </c>
      <c r="P565" s="11">
        <v>602092617</v>
      </c>
      <c r="Q565" s="11">
        <v>255805287</v>
      </c>
      <c r="R565" s="11">
        <v>1382122130</v>
      </c>
      <c r="S565" s="11">
        <v>53106339.600000001</v>
      </c>
      <c r="T565" s="4">
        <v>0</v>
      </c>
      <c r="U565" s="11">
        <v>0</v>
      </c>
      <c r="V565" s="58">
        <v>0</v>
      </c>
      <c r="W565" s="58">
        <v>4.6585823025173195E-2</v>
      </c>
      <c r="X565" s="57">
        <v>0</v>
      </c>
      <c r="Y565" s="57">
        <v>0</v>
      </c>
      <c r="Z565" s="57">
        <v>2.8252738967040974E-4</v>
      </c>
      <c r="AA565" s="57">
        <v>0</v>
      </c>
      <c r="AB565" s="57">
        <v>3.6136507147401464E-2</v>
      </c>
      <c r="AC565" s="57">
        <v>0</v>
      </c>
    </row>
    <row r="566" spans="2:29">
      <c r="B566" t="s">
        <v>1620</v>
      </c>
      <c r="C566">
        <v>25841</v>
      </c>
      <c r="D566" t="s">
        <v>471</v>
      </c>
      <c r="E566" t="s">
        <v>570</v>
      </c>
      <c r="F566" s="11">
        <v>0</v>
      </c>
      <c r="G566" s="11">
        <v>0</v>
      </c>
      <c r="H566" s="11">
        <v>0</v>
      </c>
      <c r="I566" s="11">
        <v>94455038</v>
      </c>
      <c r="J566" s="11">
        <v>78807602</v>
      </c>
      <c r="K566" s="11">
        <v>1639637075</v>
      </c>
      <c r="L566" s="11">
        <v>116089106</v>
      </c>
      <c r="M566" s="11">
        <v>0</v>
      </c>
      <c r="N566" s="11">
        <v>484731406</v>
      </c>
      <c r="O566" s="11">
        <v>287299365</v>
      </c>
      <c r="P566" s="11">
        <v>425761453</v>
      </c>
      <c r="Q566" s="11">
        <v>228688402</v>
      </c>
      <c r="R566" s="11">
        <v>970145032</v>
      </c>
      <c r="S566" s="11">
        <v>26482782.784637477</v>
      </c>
      <c r="T566" s="4">
        <v>0</v>
      </c>
      <c r="U566" s="11">
        <v>0</v>
      </c>
      <c r="V566" s="58">
        <v>0</v>
      </c>
      <c r="W566" s="58">
        <v>0</v>
      </c>
      <c r="X566" s="57">
        <v>0</v>
      </c>
      <c r="Y566" s="57">
        <v>0</v>
      </c>
      <c r="Z566" s="57">
        <v>0</v>
      </c>
      <c r="AA566" s="57">
        <v>0</v>
      </c>
      <c r="AB566" s="57">
        <v>0</v>
      </c>
      <c r="AC566" s="57">
        <v>0</v>
      </c>
    </row>
    <row r="567" spans="2:29">
      <c r="B567" t="s">
        <v>1621</v>
      </c>
      <c r="C567">
        <v>25843</v>
      </c>
      <c r="D567" t="s">
        <v>471</v>
      </c>
      <c r="E567" t="s">
        <v>571</v>
      </c>
      <c r="F567" s="11">
        <v>0</v>
      </c>
      <c r="G567" s="11">
        <v>0</v>
      </c>
      <c r="H567" s="11">
        <v>0</v>
      </c>
      <c r="I567" s="11">
        <v>516037735</v>
      </c>
      <c r="J567" s="11">
        <v>406257848</v>
      </c>
      <c r="K567" s="11">
        <v>5936463771</v>
      </c>
      <c r="L567" s="11">
        <v>336866381</v>
      </c>
      <c r="M567" s="11">
        <v>0</v>
      </c>
      <c r="N567" s="11">
        <v>1178915472</v>
      </c>
      <c r="O567" s="11">
        <v>0</v>
      </c>
      <c r="P567" s="11">
        <v>0</v>
      </c>
      <c r="Q567" s="11">
        <v>1518207982</v>
      </c>
      <c r="R567" s="11">
        <v>537944897</v>
      </c>
      <c r="S567" s="11">
        <v>102058938.90000001</v>
      </c>
      <c r="T567" s="4">
        <v>0</v>
      </c>
      <c r="U567" s="11">
        <v>0</v>
      </c>
      <c r="V567" s="58">
        <v>0</v>
      </c>
      <c r="W567" s="58">
        <v>0</v>
      </c>
      <c r="X567" s="57">
        <v>0</v>
      </c>
      <c r="Y567" s="57">
        <v>0</v>
      </c>
      <c r="Z567" s="57">
        <v>0</v>
      </c>
      <c r="AA567" s="57">
        <v>0.35566313960219609</v>
      </c>
      <c r="AB567" s="57">
        <v>0.22113750602623394</v>
      </c>
      <c r="AC567" s="57">
        <v>0</v>
      </c>
    </row>
    <row r="568" spans="2:29">
      <c r="B568" t="s">
        <v>1622</v>
      </c>
      <c r="C568">
        <v>25845</v>
      </c>
      <c r="D568" t="s">
        <v>471</v>
      </c>
      <c r="E568" t="s">
        <v>572</v>
      </c>
      <c r="F568" s="11">
        <v>0</v>
      </c>
      <c r="G568" s="11">
        <v>0</v>
      </c>
      <c r="H568" s="11">
        <v>0</v>
      </c>
      <c r="I568" s="11">
        <v>87841896</v>
      </c>
      <c r="J568" s="11">
        <v>81859793</v>
      </c>
      <c r="K568" s="11">
        <v>1959566260</v>
      </c>
      <c r="L568" s="11">
        <v>103892200</v>
      </c>
      <c r="M568" s="11">
        <v>136135898</v>
      </c>
      <c r="N568" s="11">
        <v>406938388</v>
      </c>
      <c r="O568" s="11">
        <v>307654928</v>
      </c>
      <c r="P568" s="11">
        <v>337235720</v>
      </c>
      <c r="Q568" s="11">
        <v>242575276</v>
      </c>
      <c r="R568" s="11">
        <v>774546644</v>
      </c>
      <c r="S568" s="11">
        <v>23349654</v>
      </c>
      <c r="T568" s="4">
        <v>0</v>
      </c>
      <c r="U568" s="11">
        <v>0</v>
      </c>
      <c r="V568" s="58">
        <v>0</v>
      </c>
      <c r="W568" s="58">
        <v>4.5715661425028767E-2</v>
      </c>
      <c r="X568" s="57">
        <v>0</v>
      </c>
      <c r="Y568" s="57">
        <v>0</v>
      </c>
      <c r="Z568" s="57">
        <v>2.2586102303352629E-3</v>
      </c>
      <c r="AA568" s="57">
        <v>0</v>
      </c>
      <c r="AB568" s="57">
        <v>2.8854350516850921E-2</v>
      </c>
      <c r="AC568" s="57">
        <v>0</v>
      </c>
    </row>
    <row r="569" spans="2:29">
      <c r="B569" t="s">
        <v>1623</v>
      </c>
      <c r="C569">
        <v>25851</v>
      </c>
      <c r="D569" t="s">
        <v>471</v>
      </c>
      <c r="E569" t="s">
        <v>573</v>
      </c>
      <c r="F569" s="11">
        <v>0</v>
      </c>
      <c r="G569" s="11">
        <v>0</v>
      </c>
      <c r="H569" s="11">
        <v>0</v>
      </c>
      <c r="I569" s="11">
        <v>51058147</v>
      </c>
      <c r="J569" s="11">
        <v>45624812</v>
      </c>
      <c r="K569" s="11">
        <v>1020885143</v>
      </c>
      <c r="L569" s="11">
        <v>106538827</v>
      </c>
      <c r="M569" s="11">
        <v>0</v>
      </c>
      <c r="N569" s="11">
        <v>419918225</v>
      </c>
      <c r="O569" s="11">
        <v>182252634</v>
      </c>
      <c r="P569" s="11">
        <v>485119272</v>
      </c>
      <c r="Q569" s="11">
        <v>144405180</v>
      </c>
      <c r="R569" s="11">
        <v>1116173267</v>
      </c>
      <c r="S569" s="11">
        <v>16630899.300000001</v>
      </c>
      <c r="T569" s="4">
        <v>0</v>
      </c>
      <c r="U569" s="11">
        <v>0</v>
      </c>
      <c r="V569" s="58">
        <v>0</v>
      </c>
      <c r="W569" s="58">
        <v>0</v>
      </c>
      <c r="X569" s="57">
        <v>0</v>
      </c>
      <c r="Y569" s="57">
        <v>0</v>
      </c>
      <c r="Z569" s="57">
        <v>0</v>
      </c>
      <c r="AA569" s="57">
        <v>0</v>
      </c>
      <c r="AB569" s="57">
        <v>5.4074861406282405E-2</v>
      </c>
      <c r="AC569" s="57">
        <v>0</v>
      </c>
    </row>
    <row r="570" spans="2:29">
      <c r="B570" t="s">
        <v>1624</v>
      </c>
      <c r="C570">
        <v>25862</v>
      </c>
      <c r="D570" t="s">
        <v>471</v>
      </c>
      <c r="E570" t="s">
        <v>574</v>
      </c>
      <c r="F570" s="11">
        <v>0</v>
      </c>
      <c r="G570" s="11">
        <v>0</v>
      </c>
      <c r="H570" s="11">
        <v>0</v>
      </c>
      <c r="I570" s="11">
        <v>94730795</v>
      </c>
      <c r="J570" s="11">
        <v>94016590</v>
      </c>
      <c r="K570" s="11">
        <v>1945865589</v>
      </c>
      <c r="L570" s="11">
        <v>165626607</v>
      </c>
      <c r="M570" s="11">
        <v>0</v>
      </c>
      <c r="N570" s="11">
        <v>631970490</v>
      </c>
      <c r="O570" s="11">
        <v>293305124</v>
      </c>
      <c r="P570" s="11">
        <v>632946996</v>
      </c>
      <c r="Q570" s="11">
        <v>232786071</v>
      </c>
      <c r="R570" s="11">
        <v>1453062566</v>
      </c>
      <c r="S570" s="11">
        <v>33820907.709968813</v>
      </c>
      <c r="T570" s="4">
        <v>0</v>
      </c>
      <c r="U570" s="11">
        <v>0</v>
      </c>
      <c r="V570" s="58">
        <v>0</v>
      </c>
      <c r="W570" s="58">
        <v>0</v>
      </c>
      <c r="X570" s="57">
        <v>0</v>
      </c>
      <c r="Y570" s="57">
        <v>0</v>
      </c>
      <c r="Z570" s="57">
        <v>0</v>
      </c>
      <c r="AA570" s="57">
        <v>0</v>
      </c>
      <c r="AB570" s="57">
        <v>0</v>
      </c>
      <c r="AC570" s="57">
        <v>0</v>
      </c>
    </row>
    <row r="571" spans="2:29">
      <c r="B571" t="s">
        <v>1625</v>
      </c>
      <c r="C571">
        <v>25867</v>
      </c>
      <c r="D571" t="s">
        <v>471</v>
      </c>
      <c r="E571" t="s">
        <v>575</v>
      </c>
      <c r="F571" s="11">
        <v>0</v>
      </c>
      <c r="G571" s="11">
        <v>0</v>
      </c>
      <c r="H571" s="11">
        <v>0</v>
      </c>
      <c r="I571" s="11">
        <v>60968905</v>
      </c>
      <c r="J571" s="11">
        <v>46856065</v>
      </c>
      <c r="K571" s="11">
        <v>925350734</v>
      </c>
      <c r="L571" s="11">
        <v>100135087</v>
      </c>
      <c r="M571" s="11">
        <v>131227217</v>
      </c>
      <c r="N571" s="11">
        <v>350274427</v>
      </c>
      <c r="O571" s="11">
        <v>190097229</v>
      </c>
      <c r="P571" s="11">
        <v>334230938</v>
      </c>
      <c r="Q571" s="11">
        <v>151175167</v>
      </c>
      <c r="R571" s="11">
        <v>792685741</v>
      </c>
      <c r="S571" s="11">
        <v>13862328.300000001</v>
      </c>
      <c r="T571" s="4">
        <v>0</v>
      </c>
      <c r="U571" s="11">
        <v>0</v>
      </c>
      <c r="V571" s="58">
        <v>0</v>
      </c>
      <c r="W571" s="58">
        <v>0</v>
      </c>
      <c r="X571" s="57">
        <v>0</v>
      </c>
      <c r="Y571" s="57">
        <v>0</v>
      </c>
      <c r="Z571" s="57">
        <v>0</v>
      </c>
      <c r="AA571" s="57">
        <v>3.8186743414626405E-2</v>
      </c>
      <c r="AB571" s="57">
        <v>5.6369961310584069E-2</v>
      </c>
      <c r="AC571" s="57">
        <v>0</v>
      </c>
    </row>
    <row r="572" spans="2:29">
      <c r="B572" t="s">
        <v>1626</v>
      </c>
      <c r="C572">
        <v>25871</v>
      </c>
      <c r="D572" t="s">
        <v>471</v>
      </c>
      <c r="E572" t="s">
        <v>576</v>
      </c>
      <c r="F572" s="11">
        <v>0</v>
      </c>
      <c r="G572" s="11">
        <v>0</v>
      </c>
      <c r="H572" s="11">
        <v>0</v>
      </c>
      <c r="I572" s="11">
        <v>32102871</v>
      </c>
      <c r="J572" s="11">
        <v>26228655</v>
      </c>
      <c r="K572" s="11">
        <v>493964737</v>
      </c>
      <c r="L572" s="11">
        <v>65913806</v>
      </c>
      <c r="M572" s="11">
        <v>0</v>
      </c>
      <c r="N572" s="11">
        <v>327583077</v>
      </c>
      <c r="O572" s="11">
        <v>75413214</v>
      </c>
      <c r="P572" s="11">
        <v>460226176</v>
      </c>
      <c r="Q572" s="11">
        <v>59629093</v>
      </c>
      <c r="R572" s="11">
        <v>1103239632</v>
      </c>
      <c r="S572" s="11">
        <v>10522912.5</v>
      </c>
      <c r="T572" s="4">
        <v>0</v>
      </c>
      <c r="U572" s="11">
        <v>0</v>
      </c>
      <c r="V572" s="58">
        <v>0</v>
      </c>
      <c r="W572" s="58">
        <v>2.4121433878745505E-3</v>
      </c>
      <c r="X572" s="57">
        <v>0</v>
      </c>
      <c r="Y572" s="57">
        <v>0.32889996678502703</v>
      </c>
      <c r="Z572" s="57">
        <v>0</v>
      </c>
      <c r="AA572" s="57">
        <v>0.36356903102987875</v>
      </c>
      <c r="AB572" s="57">
        <v>0.37771893084830604</v>
      </c>
      <c r="AC572" s="57">
        <v>0</v>
      </c>
    </row>
    <row r="573" spans="2:29">
      <c r="B573" t="s">
        <v>1627</v>
      </c>
      <c r="C573">
        <v>25873</v>
      </c>
      <c r="D573" t="s">
        <v>471</v>
      </c>
      <c r="E573" t="s">
        <v>577</v>
      </c>
      <c r="F573" s="11">
        <v>0</v>
      </c>
      <c r="G573" s="11">
        <v>0</v>
      </c>
      <c r="H573" s="11">
        <v>0</v>
      </c>
      <c r="I573" s="11">
        <v>301358031</v>
      </c>
      <c r="J573" s="11">
        <v>203440364</v>
      </c>
      <c r="K573" s="11">
        <v>3773979463</v>
      </c>
      <c r="L573" s="11">
        <v>170355037</v>
      </c>
      <c r="M573" s="11">
        <v>0</v>
      </c>
      <c r="N573" s="11">
        <v>728875902</v>
      </c>
      <c r="O573" s="11">
        <v>757989111</v>
      </c>
      <c r="P573" s="11">
        <v>277021436</v>
      </c>
      <c r="Q573" s="11">
        <v>600465867</v>
      </c>
      <c r="R573" s="11">
        <v>664067022</v>
      </c>
      <c r="S573" s="11">
        <v>62976277.800000004</v>
      </c>
      <c r="T573" s="4">
        <v>0</v>
      </c>
      <c r="U573" s="11">
        <v>0</v>
      </c>
      <c r="V573" s="58">
        <v>0</v>
      </c>
      <c r="W573" s="58">
        <v>0</v>
      </c>
      <c r="X573" s="57">
        <v>0</v>
      </c>
      <c r="Y573" s="57">
        <v>8.2255732007684781E-2</v>
      </c>
      <c r="Z573" s="57">
        <v>0</v>
      </c>
      <c r="AA573" s="57">
        <v>0.12966644803512017</v>
      </c>
      <c r="AB573" s="57">
        <v>0.12475956705901892</v>
      </c>
      <c r="AC573" s="57">
        <v>0</v>
      </c>
    </row>
    <row r="574" spans="2:29">
      <c r="B574" t="s">
        <v>1628</v>
      </c>
      <c r="C574">
        <v>25875</v>
      </c>
      <c r="D574" t="s">
        <v>471</v>
      </c>
      <c r="E574" t="s">
        <v>578</v>
      </c>
      <c r="F574" s="11">
        <v>0</v>
      </c>
      <c r="G574" s="11">
        <v>0</v>
      </c>
      <c r="H574" s="11">
        <v>0</v>
      </c>
      <c r="I574" s="11">
        <v>376943854</v>
      </c>
      <c r="J574" s="11">
        <v>254939404</v>
      </c>
      <c r="K574" s="11">
        <v>4390139376</v>
      </c>
      <c r="L574" s="11">
        <v>273872793</v>
      </c>
      <c r="M574" s="11">
        <v>0</v>
      </c>
      <c r="N574" s="11">
        <v>984089845</v>
      </c>
      <c r="O574" s="11">
        <v>0</v>
      </c>
      <c r="P574" s="11">
        <v>0</v>
      </c>
      <c r="Q574" s="11">
        <v>943193844</v>
      </c>
      <c r="R574" s="11">
        <v>551512097</v>
      </c>
      <c r="S574" s="11">
        <v>68425268.128766835</v>
      </c>
      <c r="T574" s="4">
        <v>0</v>
      </c>
      <c r="U574" s="11">
        <v>0</v>
      </c>
      <c r="V574" s="58">
        <v>0</v>
      </c>
      <c r="W574" s="58">
        <v>0</v>
      </c>
      <c r="X574" s="57">
        <v>0</v>
      </c>
      <c r="Y574" s="57">
        <v>0</v>
      </c>
      <c r="Z574" s="57">
        <v>0</v>
      </c>
      <c r="AA574" s="57">
        <v>0</v>
      </c>
      <c r="AB574" s="57">
        <v>0</v>
      </c>
      <c r="AC574" s="57">
        <v>0</v>
      </c>
    </row>
    <row r="575" spans="2:29">
      <c r="B575" t="s">
        <v>1629</v>
      </c>
      <c r="C575">
        <v>25878</v>
      </c>
      <c r="D575" t="s">
        <v>471</v>
      </c>
      <c r="E575" t="s">
        <v>579</v>
      </c>
      <c r="F575" s="11">
        <v>0</v>
      </c>
      <c r="G575" s="11">
        <v>0</v>
      </c>
      <c r="H575" s="11">
        <v>0</v>
      </c>
      <c r="I575" s="11">
        <v>234225233</v>
      </c>
      <c r="J575" s="11">
        <v>188468648</v>
      </c>
      <c r="K575" s="11">
        <v>3139675419</v>
      </c>
      <c r="L575" s="11">
        <v>197678435</v>
      </c>
      <c r="M575" s="11">
        <v>0</v>
      </c>
      <c r="N575" s="11">
        <v>713041668</v>
      </c>
      <c r="O575" s="11">
        <v>566096821</v>
      </c>
      <c r="P575" s="11">
        <v>419064484</v>
      </c>
      <c r="Q575" s="11">
        <v>449907144</v>
      </c>
      <c r="R575" s="11">
        <v>987936365</v>
      </c>
      <c r="S575" s="11">
        <v>64934442</v>
      </c>
      <c r="T575" s="4">
        <v>0</v>
      </c>
      <c r="U575" s="11">
        <v>0</v>
      </c>
      <c r="V575" s="58">
        <v>0</v>
      </c>
      <c r="W575" s="58">
        <v>0</v>
      </c>
      <c r="X575" s="57">
        <v>0</v>
      </c>
      <c r="Y575" s="57">
        <v>0</v>
      </c>
      <c r="Z575" s="57">
        <v>0</v>
      </c>
      <c r="AA575" s="57">
        <v>3.0562189094031376E-2</v>
      </c>
      <c r="AB575" s="57">
        <v>6.229410118760708E-2</v>
      </c>
      <c r="AC575" s="57">
        <v>0</v>
      </c>
    </row>
    <row r="576" spans="2:29">
      <c r="B576" t="s">
        <v>1630</v>
      </c>
      <c r="C576">
        <v>25885</v>
      </c>
      <c r="D576" t="s">
        <v>471</v>
      </c>
      <c r="E576" t="s">
        <v>580</v>
      </c>
      <c r="F576" s="11">
        <v>0</v>
      </c>
      <c r="G576" s="11">
        <v>0</v>
      </c>
      <c r="H576" s="11">
        <v>0</v>
      </c>
      <c r="I576" s="11">
        <v>202060224</v>
      </c>
      <c r="J576" s="11">
        <v>253827068</v>
      </c>
      <c r="K576" s="11">
        <v>3492930561</v>
      </c>
      <c r="L576" s="11">
        <v>276939423</v>
      </c>
      <c r="M576" s="11">
        <v>0</v>
      </c>
      <c r="N576" s="11">
        <v>1121708568</v>
      </c>
      <c r="O576" s="11">
        <v>528736202</v>
      </c>
      <c r="P576" s="11">
        <v>1109303036</v>
      </c>
      <c r="Q576" s="11">
        <v>429975387</v>
      </c>
      <c r="R576" s="11">
        <v>2502324570</v>
      </c>
      <c r="S576" s="11">
        <v>116408550.85334985</v>
      </c>
      <c r="T576" s="4">
        <v>0</v>
      </c>
      <c r="U576" s="11">
        <v>0</v>
      </c>
      <c r="V576" s="58">
        <v>0</v>
      </c>
      <c r="W576" s="58">
        <v>3.6310268133231023E-2</v>
      </c>
      <c r="X576" s="57">
        <v>4.2446497733854812E-3</v>
      </c>
      <c r="Y576" s="57">
        <v>0</v>
      </c>
      <c r="Z576" s="57">
        <v>4.0580906553146494E-2</v>
      </c>
      <c r="AA576" s="57">
        <v>0</v>
      </c>
      <c r="AB576" s="57">
        <v>0</v>
      </c>
      <c r="AC576" s="57">
        <v>0</v>
      </c>
    </row>
    <row r="577" spans="2:29">
      <c r="B577" t="s">
        <v>1631</v>
      </c>
      <c r="C577">
        <v>25898</v>
      </c>
      <c r="D577" t="s">
        <v>471</v>
      </c>
      <c r="E577" t="s">
        <v>581</v>
      </c>
      <c r="F577" s="11">
        <v>0</v>
      </c>
      <c r="G577" s="11">
        <v>0</v>
      </c>
      <c r="H577" s="11">
        <v>0</v>
      </c>
      <c r="I577" s="11">
        <v>70088538</v>
      </c>
      <c r="J577" s="11">
        <v>46233791</v>
      </c>
      <c r="K577" s="11">
        <v>760202103</v>
      </c>
      <c r="L577" s="11">
        <v>79239642</v>
      </c>
      <c r="M577" s="11">
        <v>0</v>
      </c>
      <c r="N577" s="11">
        <v>324479616</v>
      </c>
      <c r="O577" s="11">
        <v>206759087</v>
      </c>
      <c r="P577" s="11">
        <v>327623044</v>
      </c>
      <c r="Q577" s="11">
        <v>163694199</v>
      </c>
      <c r="R577" s="11">
        <v>785367598</v>
      </c>
      <c r="S577" s="11">
        <v>15408306</v>
      </c>
      <c r="T577" s="4">
        <v>0</v>
      </c>
      <c r="U577" s="11">
        <v>0</v>
      </c>
      <c r="V577" s="58">
        <v>0</v>
      </c>
      <c r="W577" s="58">
        <v>0</v>
      </c>
      <c r="X577" s="57">
        <v>0</v>
      </c>
      <c r="Y577" s="57">
        <v>0.32421607681540254</v>
      </c>
      <c r="Z577" s="57">
        <v>0</v>
      </c>
      <c r="AA577" s="57">
        <v>0.35912711030892314</v>
      </c>
      <c r="AB577" s="57">
        <v>0.25583737410035484</v>
      </c>
      <c r="AC577" s="57">
        <v>0</v>
      </c>
    </row>
    <row r="578" spans="2:29">
      <c r="B578" t="s">
        <v>1632</v>
      </c>
      <c r="C578">
        <v>25899</v>
      </c>
      <c r="D578" t="s">
        <v>471</v>
      </c>
      <c r="E578" t="s">
        <v>582</v>
      </c>
      <c r="F578" s="11">
        <v>44029078002</v>
      </c>
      <c r="G578" s="11">
        <v>0</v>
      </c>
      <c r="H578" s="11">
        <v>361726274</v>
      </c>
      <c r="I578" s="11">
        <v>1243195336</v>
      </c>
      <c r="J578" s="11">
        <v>969837840</v>
      </c>
      <c r="K578" s="11">
        <v>10284019980</v>
      </c>
      <c r="L578" s="11">
        <v>975524246</v>
      </c>
      <c r="M578" s="11">
        <v>0</v>
      </c>
      <c r="N578" s="11">
        <v>3160632215</v>
      </c>
      <c r="O578" s="11">
        <v>0</v>
      </c>
      <c r="P578" s="11">
        <v>0</v>
      </c>
      <c r="Q578" s="11">
        <v>4740727495</v>
      </c>
      <c r="R578" s="11">
        <v>333966184</v>
      </c>
      <c r="S578" s="11">
        <v>163209573.90000001</v>
      </c>
      <c r="T578" s="4">
        <v>0</v>
      </c>
      <c r="U578" s="11">
        <v>0</v>
      </c>
      <c r="V578" s="58">
        <v>0</v>
      </c>
      <c r="W578" s="58">
        <v>0</v>
      </c>
      <c r="X578" s="57">
        <v>0</v>
      </c>
      <c r="Y578" s="57">
        <v>0</v>
      </c>
      <c r="Z578" s="57">
        <v>0</v>
      </c>
      <c r="AA578" s="57">
        <v>0.37766753654316093</v>
      </c>
      <c r="AB578" s="57">
        <v>0.12207022943223118</v>
      </c>
      <c r="AC578" s="57">
        <v>0</v>
      </c>
    </row>
    <row r="579" spans="2:29">
      <c r="B579" t="s">
        <v>1633</v>
      </c>
      <c r="C579">
        <v>27001</v>
      </c>
      <c r="D579" t="s">
        <v>583</v>
      </c>
      <c r="E579" t="s">
        <v>584</v>
      </c>
      <c r="F579" s="11">
        <v>110076053968</v>
      </c>
      <c r="G579" s="11">
        <v>0</v>
      </c>
      <c r="H579" s="11">
        <v>837239832</v>
      </c>
      <c r="I579" s="11">
        <v>2617643122</v>
      </c>
      <c r="J579" s="11">
        <v>6431859840</v>
      </c>
      <c r="K579" s="11">
        <v>38846956976</v>
      </c>
      <c r="L579" s="11">
        <v>1964574662</v>
      </c>
      <c r="M579" s="11">
        <v>0</v>
      </c>
      <c r="N579" s="11">
        <v>8311920285</v>
      </c>
      <c r="O579" s="11">
        <v>0</v>
      </c>
      <c r="P579" s="11">
        <v>0</v>
      </c>
      <c r="Q579" s="11">
        <v>4114209574</v>
      </c>
      <c r="R579" s="11">
        <v>4365007478</v>
      </c>
      <c r="S579" s="11">
        <v>3062197809.1977</v>
      </c>
      <c r="T579" s="4">
        <v>0</v>
      </c>
      <c r="U579" s="11">
        <v>428029696</v>
      </c>
      <c r="V579" s="58">
        <v>0.10953327889086184</v>
      </c>
      <c r="W579" s="58">
        <v>0</v>
      </c>
      <c r="X579" s="57">
        <v>0</v>
      </c>
      <c r="Y579" s="57">
        <v>0</v>
      </c>
      <c r="Z579" s="57">
        <v>0</v>
      </c>
      <c r="AA579" s="57">
        <v>0</v>
      </c>
      <c r="AB579" s="57">
        <v>0</v>
      </c>
      <c r="AC579" s="57">
        <v>0.15212182848173225</v>
      </c>
    </row>
    <row r="580" spans="2:29">
      <c r="B580" t="s">
        <v>1634</v>
      </c>
      <c r="C580">
        <v>27006</v>
      </c>
      <c r="D580" t="s">
        <v>583</v>
      </c>
      <c r="E580" t="s">
        <v>585</v>
      </c>
      <c r="F580" s="11">
        <v>0</v>
      </c>
      <c r="G580" s="11">
        <v>0</v>
      </c>
      <c r="H580" s="11">
        <v>0</v>
      </c>
      <c r="I580" s="11">
        <v>301018011</v>
      </c>
      <c r="J580" s="11">
        <v>324456788</v>
      </c>
      <c r="K580" s="11">
        <v>3873957334</v>
      </c>
      <c r="L580" s="11">
        <v>260921579</v>
      </c>
      <c r="M580" s="11">
        <v>0</v>
      </c>
      <c r="N580" s="11">
        <v>1056344014</v>
      </c>
      <c r="O580" s="11">
        <v>556858273</v>
      </c>
      <c r="P580" s="11">
        <v>983026593</v>
      </c>
      <c r="Q580" s="11">
        <v>443687427</v>
      </c>
      <c r="R580" s="11">
        <v>2206679219</v>
      </c>
      <c r="S580" s="11">
        <v>163824956.64395887</v>
      </c>
      <c r="T580" s="4">
        <v>0</v>
      </c>
      <c r="U580" s="11">
        <v>48524171</v>
      </c>
      <c r="V580" s="58">
        <v>0</v>
      </c>
      <c r="W580" s="58">
        <v>0</v>
      </c>
      <c r="X580" s="57">
        <v>0</v>
      </c>
      <c r="Y580" s="57">
        <v>0</v>
      </c>
      <c r="Z580" s="57">
        <v>0</v>
      </c>
      <c r="AA580" s="57">
        <v>0</v>
      </c>
      <c r="AB580" s="57">
        <v>0</v>
      </c>
      <c r="AC580" s="57">
        <v>0</v>
      </c>
    </row>
    <row r="581" spans="2:29">
      <c r="B581" t="s">
        <v>1635</v>
      </c>
      <c r="C581">
        <v>27025</v>
      </c>
      <c r="D581" t="s">
        <v>583</v>
      </c>
      <c r="E581" t="s">
        <v>586</v>
      </c>
      <c r="F581" s="11">
        <v>0</v>
      </c>
      <c r="G581" s="11">
        <v>0</v>
      </c>
      <c r="H581" s="11">
        <v>0</v>
      </c>
      <c r="I581" s="11">
        <v>690610433</v>
      </c>
      <c r="J581" s="11">
        <v>1377958880</v>
      </c>
      <c r="K581" s="11">
        <v>7566473347</v>
      </c>
      <c r="L581" s="11">
        <v>634239486</v>
      </c>
      <c r="M581" s="11">
        <v>0</v>
      </c>
      <c r="N581" s="11">
        <v>2916822266</v>
      </c>
      <c r="O581" s="11">
        <v>0</v>
      </c>
      <c r="P581" s="11">
        <v>0</v>
      </c>
      <c r="Q581" s="11">
        <v>1020640294</v>
      </c>
      <c r="R581" s="11">
        <v>4673389836</v>
      </c>
      <c r="S581" s="11">
        <v>735990887.31945324</v>
      </c>
      <c r="T581" s="4">
        <v>0</v>
      </c>
      <c r="U581" s="11">
        <v>2129375582</v>
      </c>
      <c r="V581" s="58">
        <v>3.2522503517914254E-2</v>
      </c>
      <c r="W581" s="58">
        <v>8.81886424565725E-2</v>
      </c>
      <c r="X581" s="57">
        <v>0</v>
      </c>
      <c r="Y581" s="57">
        <v>0</v>
      </c>
      <c r="Z581" s="57">
        <v>0.11731114742761665</v>
      </c>
      <c r="AA581" s="57">
        <v>0</v>
      </c>
      <c r="AB581" s="57">
        <v>0</v>
      </c>
      <c r="AC581" s="57">
        <v>7.8113394088878019E-2</v>
      </c>
    </row>
    <row r="582" spans="2:29">
      <c r="B582" t="s">
        <v>1636</v>
      </c>
      <c r="C582">
        <v>27050</v>
      </c>
      <c r="D582" t="s">
        <v>583</v>
      </c>
      <c r="E582" t="s">
        <v>587</v>
      </c>
      <c r="F582" s="11">
        <v>0</v>
      </c>
      <c r="G582" s="11">
        <v>0</v>
      </c>
      <c r="H582" s="11">
        <v>0</v>
      </c>
      <c r="I582" s="11">
        <v>135114118</v>
      </c>
      <c r="J582" s="11">
        <v>179320560</v>
      </c>
      <c r="K582" s="11">
        <v>1835149354</v>
      </c>
      <c r="L582" s="11">
        <v>224208889</v>
      </c>
      <c r="M582" s="11">
        <v>0</v>
      </c>
      <c r="N582" s="11">
        <v>1114560584</v>
      </c>
      <c r="O582" s="11">
        <v>340320009</v>
      </c>
      <c r="P582" s="11">
        <v>1169623235</v>
      </c>
      <c r="Q582" s="11">
        <v>276752806</v>
      </c>
      <c r="R582" s="11">
        <v>2654188858</v>
      </c>
      <c r="S582" s="11">
        <v>77945454.456912473</v>
      </c>
      <c r="T582" s="4">
        <v>0</v>
      </c>
      <c r="U582" s="11">
        <v>0</v>
      </c>
      <c r="V582" s="58">
        <v>0</v>
      </c>
      <c r="W582" s="58">
        <v>0.128321423397426</v>
      </c>
      <c r="X582" s="57">
        <v>0.25874738678676984</v>
      </c>
      <c r="Y582" s="57">
        <v>0</v>
      </c>
      <c r="Z582" s="57">
        <v>0.285796549430469</v>
      </c>
      <c r="AA582" s="57">
        <v>0</v>
      </c>
      <c r="AB582" s="57">
        <v>0</v>
      </c>
      <c r="AC582" s="57">
        <v>0</v>
      </c>
    </row>
    <row r="583" spans="2:29">
      <c r="B583" t="s">
        <v>1637</v>
      </c>
      <c r="C583">
        <v>27073</v>
      </c>
      <c r="D583" t="s">
        <v>583</v>
      </c>
      <c r="E583" t="s">
        <v>588</v>
      </c>
      <c r="F583" s="11">
        <v>0</v>
      </c>
      <c r="G583" s="11">
        <v>0</v>
      </c>
      <c r="H583" s="11">
        <v>0</v>
      </c>
      <c r="I583" s="11">
        <v>333252809</v>
      </c>
      <c r="J583" s="11">
        <v>718374208</v>
      </c>
      <c r="K583" s="11">
        <v>3698440628</v>
      </c>
      <c r="L583" s="11">
        <v>361075009</v>
      </c>
      <c r="M583" s="11">
        <v>0</v>
      </c>
      <c r="N583" s="11">
        <v>1554192642</v>
      </c>
      <c r="O583" s="11">
        <v>443570790</v>
      </c>
      <c r="P583" s="11">
        <v>1886291134</v>
      </c>
      <c r="Q583" s="11">
        <v>353209710</v>
      </c>
      <c r="R583" s="11">
        <v>4220987353</v>
      </c>
      <c r="S583" s="11">
        <v>331743688.60654038</v>
      </c>
      <c r="T583" s="4">
        <v>0</v>
      </c>
      <c r="U583" s="11">
        <v>966379216</v>
      </c>
      <c r="V583" s="58">
        <v>0</v>
      </c>
      <c r="W583" s="58">
        <v>0</v>
      </c>
      <c r="X583" s="57">
        <v>0</v>
      </c>
      <c r="Y583" s="57">
        <v>0</v>
      </c>
      <c r="Z583" s="57">
        <v>0</v>
      </c>
      <c r="AA583" s="57">
        <v>0</v>
      </c>
      <c r="AB583" s="57">
        <v>0</v>
      </c>
      <c r="AC583" s="57">
        <v>0</v>
      </c>
    </row>
    <row r="584" spans="2:29">
      <c r="B584" t="s">
        <v>1638</v>
      </c>
      <c r="C584">
        <v>27075</v>
      </c>
      <c r="D584" t="s">
        <v>583</v>
      </c>
      <c r="E584" t="s">
        <v>589</v>
      </c>
      <c r="F584" s="11">
        <v>0</v>
      </c>
      <c r="G584" s="11">
        <v>0</v>
      </c>
      <c r="H584" s="11">
        <v>0</v>
      </c>
      <c r="I584" s="11">
        <v>236521578</v>
      </c>
      <c r="J584" s="11">
        <v>260466300</v>
      </c>
      <c r="K584" s="11">
        <v>3590316413</v>
      </c>
      <c r="L584" s="11">
        <v>210870491</v>
      </c>
      <c r="M584" s="11">
        <v>0</v>
      </c>
      <c r="N584" s="11">
        <v>700105293</v>
      </c>
      <c r="O584" s="11">
        <v>407231356</v>
      </c>
      <c r="P584" s="11">
        <v>653024424</v>
      </c>
      <c r="Q584" s="11">
        <v>323384025</v>
      </c>
      <c r="R584" s="11">
        <v>1462532667</v>
      </c>
      <c r="S584" s="11">
        <v>100386045.14743438</v>
      </c>
      <c r="T584" s="4">
        <v>0</v>
      </c>
      <c r="U584" s="11">
        <v>121311538</v>
      </c>
      <c r="V584" s="58">
        <v>0</v>
      </c>
      <c r="W584" s="58">
        <v>0</v>
      </c>
      <c r="X584" s="57">
        <v>0</v>
      </c>
      <c r="Y584" s="57">
        <v>0</v>
      </c>
      <c r="Z584" s="57">
        <v>0</v>
      </c>
      <c r="AA584" s="57">
        <v>0</v>
      </c>
      <c r="AB584" s="57">
        <v>0</v>
      </c>
      <c r="AC584" s="57">
        <v>7.3408046314605291E-2</v>
      </c>
    </row>
    <row r="585" spans="2:29">
      <c r="B585" t="s">
        <v>1639</v>
      </c>
      <c r="C585">
        <v>27077</v>
      </c>
      <c r="D585" t="s">
        <v>583</v>
      </c>
      <c r="E585" t="s">
        <v>590</v>
      </c>
      <c r="F585" s="11">
        <v>0</v>
      </c>
      <c r="G585" s="11">
        <v>0</v>
      </c>
      <c r="H585" s="11">
        <v>0</v>
      </c>
      <c r="I585" s="11">
        <v>442693763</v>
      </c>
      <c r="J585" s="11">
        <v>882686792</v>
      </c>
      <c r="K585" s="11">
        <v>5804641098</v>
      </c>
      <c r="L585" s="11">
        <v>566939115</v>
      </c>
      <c r="M585" s="11">
        <v>0</v>
      </c>
      <c r="N585" s="11">
        <v>2248634158</v>
      </c>
      <c r="O585" s="11">
        <v>0</v>
      </c>
      <c r="P585" s="11">
        <v>0</v>
      </c>
      <c r="Q585" s="11">
        <v>953870861</v>
      </c>
      <c r="R585" s="11">
        <v>3940987936</v>
      </c>
      <c r="S585" s="11">
        <v>449447779.08111411</v>
      </c>
      <c r="T585" s="4">
        <v>0</v>
      </c>
      <c r="U585" s="11">
        <v>1531006662</v>
      </c>
      <c r="V585" s="58">
        <v>0</v>
      </c>
      <c r="W585" s="58">
        <v>0</v>
      </c>
      <c r="X585" s="57">
        <v>0</v>
      </c>
      <c r="Y585" s="57">
        <v>0</v>
      </c>
      <c r="Z585" s="57">
        <v>0</v>
      </c>
      <c r="AA585" s="57">
        <v>0</v>
      </c>
      <c r="AB585" s="57">
        <v>0</v>
      </c>
      <c r="AC585" s="57">
        <v>0</v>
      </c>
    </row>
    <row r="586" spans="2:29">
      <c r="B586" t="s">
        <v>1640</v>
      </c>
      <c r="C586">
        <v>27099</v>
      </c>
      <c r="D586" t="s">
        <v>583</v>
      </c>
      <c r="E586" t="s">
        <v>591</v>
      </c>
      <c r="F586" s="11">
        <v>0</v>
      </c>
      <c r="G586" s="11">
        <v>0</v>
      </c>
      <c r="H586" s="11">
        <v>0</v>
      </c>
      <c r="I586" s="11">
        <v>366921630</v>
      </c>
      <c r="J586" s="11">
        <v>649819976</v>
      </c>
      <c r="K586" s="11">
        <v>4609720402</v>
      </c>
      <c r="L586" s="11">
        <v>431719682</v>
      </c>
      <c r="M586" s="11">
        <v>0</v>
      </c>
      <c r="N586" s="11">
        <v>1599519252</v>
      </c>
      <c r="O586" s="11">
        <v>487118289</v>
      </c>
      <c r="P586" s="11">
        <v>1817825589</v>
      </c>
      <c r="Q586" s="11">
        <v>387294141</v>
      </c>
      <c r="R586" s="11">
        <v>4087228258</v>
      </c>
      <c r="S586" s="11">
        <v>355377765.99858928</v>
      </c>
      <c r="T586" s="4">
        <v>0</v>
      </c>
      <c r="U586" s="11">
        <v>805340196</v>
      </c>
      <c r="V586" s="58">
        <v>0</v>
      </c>
      <c r="W586" s="58">
        <v>0</v>
      </c>
      <c r="X586" s="57">
        <v>0</v>
      </c>
      <c r="Y586" s="57">
        <v>0</v>
      </c>
      <c r="Z586" s="57">
        <v>0</v>
      </c>
      <c r="AA586" s="57">
        <v>0</v>
      </c>
      <c r="AB586" s="57">
        <v>0</v>
      </c>
      <c r="AC586" s="57">
        <v>0.17471002031047261</v>
      </c>
    </row>
    <row r="587" spans="2:29">
      <c r="B587" t="s">
        <v>1641</v>
      </c>
      <c r="C587">
        <v>27135</v>
      </c>
      <c r="D587" t="s">
        <v>583</v>
      </c>
      <c r="E587" t="s">
        <v>592</v>
      </c>
      <c r="F587" s="11">
        <v>0</v>
      </c>
      <c r="G587" s="11">
        <v>0</v>
      </c>
      <c r="H587" s="11">
        <v>0</v>
      </c>
      <c r="I587" s="11">
        <v>135523224</v>
      </c>
      <c r="J587" s="11">
        <v>182991604</v>
      </c>
      <c r="K587" s="11">
        <v>1707399853</v>
      </c>
      <c r="L587" s="11">
        <v>225681189</v>
      </c>
      <c r="M587" s="11">
        <v>0</v>
      </c>
      <c r="N587" s="11">
        <v>935613040</v>
      </c>
      <c r="O587" s="11">
        <v>271085146</v>
      </c>
      <c r="P587" s="11">
        <v>1164826457</v>
      </c>
      <c r="Q587" s="11">
        <v>220450085</v>
      </c>
      <c r="R587" s="11">
        <v>2607054008</v>
      </c>
      <c r="S587" s="11">
        <v>80991269.52071324</v>
      </c>
      <c r="T587" s="4">
        <v>0</v>
      </c>
      <c r="U587" s="11">
        <v>0</v>
      </c>
      <c r="V587" s="58">
        <v>0</v>
      </c>
      <c r="W587" s="58">
        <v>2.0694202132851742E-2</v>
      </c>
      <c r="X587" s="57">
        <v>5.7686783030155404E-2</v>
      </c>
      <c r="Y587" s="57">
        <v>0</v>
      </c>
      <c r="Z587" s="57">
        <v>9.2072878992085674E-2</v>
      </c>
      <c r="AA587" s="57">
        <v>0</v>
      </c>
      <c r="AB587" s="57">
        <v>0</v>
      </c>
      <c r="AC587" s="57">
        <v>0</v>
      </c>
    </row>
    <row r="588" spans="2:29">
      <c r="B588" t="s">
        <v>1642</v>
      </c>
      <c r="C588">
        <v>27150</v>
      </c>
      <c r="D588" t="s">
        <v>583</v>
      </c>
      <c r="E588" t="s">
        <v>593</v>
      </c>
      <c r="F588" s="11">
        <v>0</v>
      </c>
      <c r="G588" s="11">
        <v>0</v>
      </c>
      <c r="H588" s="11">
        <v>0</v>
      </c>
      <c r="I588" s="11">
        <v>285555760</v>
      </c>
      <c r="J588" s="11">
        <v>577958384</v>
      </c>
      <c r="K588" s="11">
        <v>2418723887</v>
      </c>
      <c r="L588" s="11">
        <v>497434254</v>
      </c>
      <c r="M588" s="11">
        <v>0</v>
      </c>
      <c r="N588" s="11">
        <v>2052185396</v>
      </c>
      <c r="O588" s="11">
        <v>759507717</v>
      </c>
      <c r="P588" s="11">
        <v>2022632188</v>
      </c>
      <c r="Q588" s="11">
        <v>608021013</v>
      </c>
      <c r="R588" s="11">
        <v>4526181770</v>
      </c>
      <c r="S588" s="11">
        <v>312424357.52853996</v>
      </c>
      <c r="T588" s="4">
        <v>0</v>
      </c>
      <c r="U588" s="11">
        <v>307398012</v>
      </c>
      <c r="V588" s="58">
        <v>0</v>
      </c>
      <c r="W588" s="58">
        <v>0</v>
      </c>
      <c r="X588" s="57">
        <v>0</v>
      </c>
      <c r="Y588" s="57">
        <v>0</v>
      </c>
      <c r="Z588" s="57">
        <v>0</v>
      </c>
      <c r="AA588" s="57">
        <v>0</v>
      </c>
      <c r="AB588" s="57">
        <v>0</v>
      </c>
      <c r="AC588" s="57">
        <v>0</v>
      </c>
    </row>
    <row r="589" spans="2:29">
      <c r="B589" t="s">
        <v>1643</v>
      </c>
      <c r="C589">
        <v>27160</v>
      </c>
      <c r="D589" t="s">
        <v>583</v>
      </c>
      <c r="E589" t="s">
        <v>594</v>
      </c>
      <c r="F589" s="11">
        <v>0</v>
      </c>
      <c r="G589" s="11">
        <v>0</v>
      </c>
      <c r="H589" s="11">
        <v>0</v>
      </c>
      <c r="I589" s="11">
        <v>107634635</v>
      </c>
      <c r="J589" s="11">
        <v>167050894</v>
      </c>
      <c r="K589" s="11">
        <v>1303415199</v>
      </c>
      <c r="L589" s="11">
        <v>245195201</v>
      </c>
      <c r="M589" s="11">
        <v>0</v>
      </c>
      <c r="N589" s="11">
        <v>1219320652</v>
      </c>
      <c r="O589" s="11">
        <v>315331369</v>
      </c>
      <c r="P589" s="11">
        <v>1416765392</v>
      </c>
      <c r="Q589" s="11">
        <v>256431708</v>
      </c>
      <c r="R589" s="11">
        <v>3201981247</v>
      </c>
      <c r="S589" s="11">
        <v>78669212.943545476</v>
      </c>
      <c r="T589" s="4">
        <v>0</v>
      </c>
      <c r="U589" s="11">
        <v>42051417</v>
      </c>
      <c r="V589" s="58">
        <v>0</v>
      </c>
      <c r="W589" s="58">
        <v>0.11290103426717124</v>
      </c>
      <c r="X589" s="57">
        <v>0.25765087456300612</v>
      </c>
      <c r="Y589" s="57">
        <v>0</v>
      </c>
      <c r="Z589" s="57">
        <v>0.28474004860584556</v>
      </c>
      <c r="AA589" s="57">
        <v>0</v>
      </c>
      <c r="AB589" s="57">
        <v>0</v>
      </c>
      <c r="AC589" s="57">
        <v>0.34931897776476833</v>
      </c>
    </row>
    <row r="590" spans="2:29">
      <c r="B590" t="s">
        <v>1644</v>
      </c>
      <c r="C590">
        <v>27205</v>
      </c>
      <c r="D590" t="s">
        <v>583</v>
      </c>
      <c r="E590" t="s">
        <v>595</v>
      </c>
      <c r="F590" s="11">
        <v>0</v>
      </c>
      <c r="G590" s="11">
        <v>0</v>
      </c>
      <c r="H590" s="11">
        <v>0</v>
      </c>
      <c r="I590" s="11">
        <v>290352429</v>
      </c>
      <c r="J590" s="11">
        <v>532276344</v>
      </c>
      <c r="K590" s="11">
        <v>3613274294</v>
      </c>
      <c r="L590" s="11">
        <v>319850072</v>
      </c>
      <c r="M590" s="11">
        <v>0</v>
      </c>
      <c r="N590" s="11">
        <v>1556026290</v>
      </c>
      <c r="O590" s="11">
        <v>498974009</v>
      </c>
      <c r="P590" s="11">
        <v>1756093196</v>
      </c>
      <c r="Q590" s="11">
        <v>393124803</v>
      </c>
      <c r="R590" s="11">
        <v>3908240103</v>
      </c>
      <c r="S590" s="11">
        <v>258059335.14740443</v>
      </c>
      <c r="T590" s="4">
        <v>0</v>
      </c>
      <c r="U590" s="11">
        <v>39536715</v>
      </c>
      <c r="V590" s="58">
        <v>0</v>
      </c>
      <c r="W590" s="58">
        <v>0</v>
      </c>
      <c r="X590" s="57">
        <v>0</v>
      </c>
      <c r="Y590" s="57">
        <v>0</v>
      </c>
      <c r="Z590" s="57">
        <v>0</v>
      </c>
      <c r="AA590" s="57">
        <v>0</v>
      </c>
      <c r="AB590" s="57">
        <v>0</v>
      </c>
      <c r="AC590" s="57">
        <v>0.58850066324427819</v>
      </c>
    </row>
    <row r="591" spans="2:29">
      <c r="B591" t="s">
        <v>1645</v>
      </c>
      <c r="C591">
        <v>27245</v>
      </c>
      <c r="D591" t="s">
        <v>583</v>
      </c>
      <c r="E591" t="s">
        <v>596</v>
      </c>
      <c r="F591" s="11">
        <v>0</v>
      </c>
      <c r="G591" s="11">
        <v>0</v>
      </c>
      <c r="H591" s="11">
        <v>0</v>
      </c>
      <c r="I591" s="11">
        <v>220765150</v>
      </c>
      <c r="J591" s="11">
        <v>239883388</v>
      </c>
      <c r="K591" s="11">
        <v>2139896715</v>
      </c>
      <c r="L591" s="11">
        <v>198634065</v>
      </c>
      <c r="M591" s="11">
        <v>0</v>
      </c>
      <c r="N591" s="11">
        <v>959204872</v>
      </c>
      <c r="O591" s="11">
        <v>462644177</v>
      </c>
      <c r="P591" s="11">
        <v>960722565</v>
      </c>
      <c r="Q591" s="11">
        <v>376228463</v>
      </c>
      <c r="R591" s="11">
        <v>2134743086</v>
      </c>
      <c r="S591" s="11">
        <v>113100032.05563746</v>
      </c>
      <c r="T591" s="4">
        <v>0</v>
      </c>
      <c r="U591" s="11">
        <v>395568943</v>
      </c>
      <c r="V591" s="58">
        <v>0</v>
      </c>
      <c r="W591" s="58">
        <v>8.4294670270667324E-2</v>
      </c>
      <c r="X591" s="57">
        <v>0.2788475364297085</v>
      </c>
      <c r="Y591" s="57">
        <v>0</v>
      </c>
      <c r="Z591" s="57">
        <v>0.30516321940267449</v>
      </c>
      <c r="AA591" s="57">
        <v>0</v>
      </c>
      <c r="AB591" s="57">
        <v>0</v>
      </c>
      <c r="AC591" s="57">
        <v>0.59805806847682685</v>
      </c>
    </row>
    <row r="592" spans="2:29">
      <c r="B592" t="s">
        <v>1646</v>
      </c>
      <c r="C592">
        <v>27250</v>
      </c>
      <c r="D592" t="s">
        <v>583</v>
      </c>
      <c r="E592" t="s">
        <v>597</v>
      </c>
      <c r="F592" s="11">
        <v>0</v>
      </c>
      <c r="G592" s="11">
        <v>0</v>
      </c>
      <c r="H592" s="11">
        <v>0</v>
      </c>
      <c r="I592" s="11">
        <v>274387474</v>
      </c>
      <c r="J592" s="11">
        <v>635597440</v>
      </c>
      <c r="K592" s="11">
        <v>3179666567</v>
      </c>
      <c r="L592" s="11">
        <v>532003396</v>
      </c>
      <c r="M592" s="11">
        <v>0</v>
      </c>
      <c r="N592" s="11">
        <v>2132074726</v>
      </c>
      <c r="O592" s="11">
        <v>902453749</v>
      </c>
      <c r="P592" s="11">
        <v>1856017672</v>
      </c>
      <c r="Q592" s="11">
        <v>718300961</v>
      </c>
      <c r="R592" s="11">
        <v>4145815360</v>
      </c>
      <c r="S592" s="11">
        <v>347401831.76972127</v>
      </c>
      <c r="T592" s="4">
        <v>0</v>
      </c>
      <c r="U592" s="11">
        <v>1319641120</v>
      </c>
      <c r="V592" s="58">
        <v>0</v>
      </c>
      <c r="W592" s="58">
        <v>0</v>
      </c>
      <c r="X592" s="57">
        <v>0</v>
      </c>
      <c r="Y592" s="57">
        <v>0</v>
      </c>
      <c r="Z592" s="57">
        <v>0</v>
      </c>
      <c r="AA592" s="57">
        <v>0</v>
      </c>
      <c r="AB592" s="57">
        <v>0</v>
      </c>
      <c r="AC592" s="57">
        <v>8.8664024049205134E-2</v>
      </c>
    </row>
    <row r="593" spans="2:29">
      <c r="B593" t="s">
        <v>1647</v>
      </c>
      <c r="C593">
        <v>27361</v>
      </c>
      <c r="D593" t="s">
        <v>583</v>
      </c>
      <c r="E593" t="s">
        <v>598</v>
      </c>
      <c r="F593" s="11">
        <v>0</v>
      </c>
      <c r="G593" s="11">
        <v>0</v>
      </c>
      <c r="H593" s="11">
        <v>0</v>
      </c>
      <c r="I593" s="11">
        <v>705491125</v>
      </c>
      <c r="J593" s="11">
        <v>1913142304</v>
      </c>
      <c r="K593" s="11">
        <v>8707331935</v>
      </c>
      <c r="L593" s="11">
        <v>621801333</v>
      </c>
      <c r="M593" s="11">
        <v>0</v>
      </c>
      <c r="N593" s="11">
        <v>2865809309</v>
      </c>
      <c r="O593" s="11">
        <v>0</v>
      </c>
      <c r="P593" s="11">
        <v>0</v>
      </c>
      <c r="Q593" s="11">
        <v>968102103</v>
      </c>
      <c r="R593" s="11">
        <v>4969201844</v>
      </c>
      <c r="S593" s="11">
        <v>911387161.23424733</v>
      </c>
      <c r="T593" s="4">
        <v>0</v>
      </c>
      <c r="U593" s="11">
        <v>183293886</v>
      </c>
      <c r="V593" s="58">
        <v>0</v>
      </c>
      <c r="W593" s="58">
        <v>0</v>
      </c>
      <c r="X593" s="57">
        <v>0</v>
      </c>
      <c r="Y593" s="57">
        <v>0</v>
      </c>
      <c r="Z593" s="57">
        <v>0</v>
      </c>
      <c r="AA593" s="57">
        <v>0</v>
      </c>
      <c r="AB593" s="57">
        <v>0</v>
      </c>
      <c r="AC593" s="57">
        <v>6.8010440893811377E-2</v>
      </c>
    </row>
    <row r="594" spans="2:29">
      <c r="B594" t="s">
        <v>1648</v>
      </c>
      <c r="C594">
        <v>27372</v>
      </c>
      <c r="D594" t="s">
        <v>583</v>
      </c>
      <c r="E594" t="s">
        <v>599</v>
      </c>
      <c r="F594" s="11">
        <v>0</v>
      </c>
      <c r="G594" s="11">
        <v>0</v>
      </c>
      <c r="H594" s="11">
        <v>0</v>
      </c>
      <c r="I594" s="11">
        <v>110344635</v>
      </c>
      <c r="J594" s="11">
        <v>189024028</v>
      </c>
      <c r="K594" s="11">
        <v>1522255649</v>
      </c>
      <c r="L594" s="11">
        <v>294527267</v>
      </c>
      <c r="M594" s="11">
        <v>0</v>
      </c>
      <c r="N594" s="11">
        <v>1112630158</v>
      </c>
      <c r="O594" s="11">
        <v>267722037</v>
      </c>
      <c r="P594" s="11">
        <v>1529279625</v>
      </c>
      <c r="Q594" s="11">
        <v>213815041</v>
      </c>
      <c r="R594" s="11">
        <v>3445672948</v>
      </c>
      <c r="S594" s="11">
        <v>94742708.977273792</v>
      </c>
      <c r="T594" s="4">
        <v>0</v>
      </c>
      <c r="U594" s="11">
        <v>339146112</v>
      </c>
      <c r="V594" s="58">
        <v>0</v>
      </c>
      <c r="W594" s="58">
        <v>0</v>
      </c>
      <c r="X594" s="57">
        <v>0</v>
      </c>
      <c r="Y594" s="57">
        <v>0</v>
      </c>
      <c r="Z594" s="57">
        <v>0</v>
      </c>
      <c r="AA594" s="57">
        <v>0</v>
      </c>
      <c r="AB594" s="57">
        <v>0</v>
      </c>
      <c r="AC594" s="57">
        <v>0</v>
      </c>
    </row>
    <row r="595" spans="2:29">
      <c r="B595" t="s">
        <v>1649</v>
      </c>
      <c r="C595">
        <v>27413</v>
      </c>
      <c r="D595" t="s">
        <v>583</v>
      </c>
      <c r="E595" t="s">
        <v>600</v>
      </c>
      <c r="F595" s="11">
        <v>0</v>
      </c>
      <c r="G595" s="11">
        <v>0</v>
      </c>
      <c r="H595" s="11">
        <v>0</v>
      </c>
      <c r="I595" s="11">
        <v>286796075</v>
      </c>
      <c r="J595" s="11">
        <v>596655296</v>
      </c>
      <c r="K595" s="11">
        <v>3550325264</v>
      </c>
      <c r="L595" s="11">
        <v>366648126</v>
      </c>
      <c r="M595" s="11">
        <v>0</v>
      </c>
      <c r="N595" s="11">
        <v>1515495786</v>
      </c>
      <c r="O595" s="11">
        <v>397279672</v>
      </c>
      <c r="P595" s="11">
        <v>2016597158</v>
      </c>
      <c r="Q595" s="11">
        <v>313969327</v>
      </c>
      <c r="R595" s="11">
        <v>4487892786</v>
      </c>
      <c r="S595" s="11">
        <v>316465066.58908963</v>
      </c>
      <c r="T595" s="4">
        <v>0</v>
      </c>
      <c r="U595" s="11">
        <v>524303058</v>
      </c>
      <c r="V595" s="58">
        <v>0</v>
      </c>
      <c r="W595" s="58">
        <v>0</v>
      </c>
      <c r="X595" s="57">
        <v>0</v>
      </c>
      <c r="Y595" s="57">
        <v>0</v>
      </c>
      <c r="Z595" s="57">
        <v>0</v>
      </c>
      <c r="AA595" s="57">
        <v>0</v>
      </c>
      <c r="AB595" s="57">
        <v>0</v>
      </c>
      <c r="AC595" s="57">
        <v>0.32403100727289674</v>
      </c>
    </row>
    <row r="596" spans="2:29">
      <c r="B596" t="s">
        <v>1650</v>
      </c>
      <c r="C596">
        <v>27425</v>
      </c>
      <c r="D596" t="s">
        <v>583</v>
      </c>
      <c r="E596" t="s">
        <v>601</v>
      </c>
      <c r="F596" s="11">
        <v>0</v>
      </c>
      <c r="G596" s="11">
        <v>0</v>
      </c>
      <c r="H596" s="11">
        <v>0</v>
      </c>
      <c r="I596" s="11">
        <v>157176499</v>
      </c>
      <c r="J596" s="11">
        <v>252061928</v>
      </c>
      <c r="K596" s="11">
        <v>2452049844</v>
      </c>
      <c r="L596" s="11">
        <v>525769380</v>
      </c>
      <c r="M596" s="11">
        <v>0</v>
      </c>
      <c r="N596" s="11">
        <v>2203865661</v>
      </c>
      <c r="O596" s="11">
        <v>422080295</v>
      </c>
      <c r="P596" s="11">
        <v>1295136087</v>
      </c>
      <c r="Q596" s="11">
        <v>840456552</v>
      </c>
      <c r="R596" s="11">
        <v>3247804349</v>
      </c>
      <c r="S596" s="11">
        <v>123613109.70821273</v>
      </c>
      <c r="T596" s="4">
        <v>0</v>
      </c>
      <c r="U596" s="11">
        <v>163945506</v>
      </c>
      <c r="V596" s="58">
        <v>0.31212706281377411</v>
      </c>
      <c r="W596" s="58">
        <v>0.38788765019340443</v>
      </c>
      <c r="X596" s="57">
        <v>0</v>
      </c>
      <c r="Y596" s="57">
        <v>0</v>
      </c>
      <c r="Z596" s="57">
        <v>0.58589091230024704</v>
      </c>
      <c r="AA596" s="57">
        <v>0</v>
      </c>
      <c r="AB596" s="57">
        <v>0</v>
      </c>
      <c r="AC596" s="57">
        <v>0.28730352023189948</v>
      </c>
    </row>
    <row r="597" spans="2:29">
      <c r="B597" t="s">
        <v>1651</v>
      </c>
      <c r="C597">
        <v>27430</v>
      </c>
      <c r="D597" t="s">
        <v>583</v>
      </c>
      <c r="E597" t="s">
        <v>602</v>
      </c>
      <c r="F597" s="11">
        <v>0</v>
      </c>
      <c r="G597" s="11">
        <v>0</v>
      </c>
      <c r="H597" s="11">
        <v>0</v>
      </c>
      <c r="I597" s="11">
        <v>262543014</v>
      </c>
      <c r="J597" s="11">
        <v>475718456</v>
      </c>
      <c r="K597" s="11">
        <v>3705476108</v>
      </c>
      <c r="L597" s="11">
        <v>396740739</v>
      </c>
      <c r="M597" s="11">
        <v>0</v>
      </c>
      <c r="N597" s="11">
        <v>1662787352</v>
      </c>
      <c r="O597" s="11">
        <v>621409349</v>
      </c>
      <c r="P597" s="11">
        <v>1722853564</v>
      </c>
      <c r="Q597" s="11">
        <v>493481348</v>
      </c>
      <c r="R597" s="11">
        <v>3885650296</v>
      </c>
      <c r="S597" s="11">
        <v>238976638.39988703</v>
      </c>
      <c r="T597" s="4">
        <v>0</v>
      </c>
      <c r="U597" s="11">
        <v>384090976</v>
      </c>
      <c r="V597" s="58">
        <v>0</v>
      </c>
      <c r="W597" s="58">
        <v>0</v>
      </c>
      <c r="X597" s="57">
        <v>0</v>
      </c>
      <c r="Y597" s="57">
        <v>0</v>
      </c>
      <c r="Z597" s="57">
        <v>0</v>
      </c>
      <c r="AA597" s="57">
        <v>0</v>
      </c>
      <c r="AB597" s="57">
        <v>0</v>
      </c>
      <c r="AC597" s="57">
        <v>7.9559848862473664E-3</v>
      </c>
    </row>
    <row r="598" spans="2:29">
      <c r="B598" t="s">
        <v>1652</v>
      </c>
      <c r="C598">
        <v>27450</v>
      </c>
      <c r="D598" t="s">
        <v>583</v>
      </c>
      <c r="E598" t="s">
        <v>603</v>
      </c>
      <c r="F598" s="11">
        <v>0</v>
      </c>
      <c r="G598" s="11">
        <v>0</v>
      </c>
      <c r="H598" s="11">
        <v>0</v>
      </c>
      <c r="I598" s="11">
        <v>230077603</v>
      </c>
      <c r="J598" s="11">
        <v>402539160</v>
      </c>
      <c r="K598" s="11">
        <v>2865661996</v>
      </c>
      <c r="L598" s="11">
        <v>348057544</v>
      </c>
      <c r="M598" s="11">
        <v>0</v>
      </c>
      <c r="N598" s="11">
        <v>1559110458</v>
      </c>
      <c r="O598" s="11">
        <v>550273883</v>
      </c>
      <c r="P598" s="11">
        <v>1689725323</v>
      </c>
      <c r="Q598" s="11">
        <v>447490119</v>
      </c>
      <c r="R598" s="11">
        <v>3757862095</v>
      </c>
      <c r="S598" s="11">
        <v>194535536.3157936</v>
      </c>
      <c r="T598" s="4">
        <v>0</v>
      </c>
      <c r="U598" s="11">
        <v>163430059</v>
      </c>
      <c r="V598" s="58">
        <v>0</v>
      </c>
      <c r="W598" s="58">
        <v>9.4963324029911755E-2</v>
      </c>
      <c r="X598" s="57">
        <v>0.20047251997238619</v>
      </c>
      <c r="Y598" s="57">
        <v>0</v>
      </c>
      <c r="Z598" s="57">
        <v>0.22964819699180888</v>
      </c>
      <c r="AA598" s="57">
        <v>0</v>
      </c>
      <c r="AB598" s="57">
        <v>0</v>
      </c>
      <c r="AC598" s="57">
        <v>0</v>
      </c>
    </row>
    <row r="599" spans="2:29">
      <c r="B599" t="s">
        <v>1653</v>
      </c>
      <c r="C599">
        <v>27491</v>
      </c>
      <c r="D599" t="s">
        <v>583</v>
      </c>
      <c r="E599" t="s">
        <v>604</v>
      </c>
      <c r="F599" s="11">
        <v>0</v>
      </c>
      <c r="G599" s="11">
        <v>0</v>
      </c>
      <c r="H599" s="11">
        <v>0</v>
      </c>
      <c r="I599" s="11">
        <v>165101221</v>
      </c>
      <c r="J599" s="11">
        <v>248076308</v>
      </c>
      <c r="K599" s="11">
        <v>2062506437</v>
      </c>
      <c r="L599" s="11">
        <v>276466427</v>
      </c>
      <c r="M599" s="11">
        <v>0</v>
      </c>
      <c r="N599" s="11">
        <v>1113080186</v>
      </c>
      <c r="O599" s="11">
        <v>360316846</v>
      </c>
      <c r="P599" s="11">
        <v>1341606799</v>
      </c>
      <c r="Q599" s="11">
        <v>286281209</v>
      </c>
      <c r="R599" s="11">
        <v>3010252353</v>
      </c>
      <c r="S599" s="11">
        <v>125591665.0464918</v>
      </c>
      <c r="T599" s="4">
        <v>0</v>
      </c>
      <c r="U599" s="11">
        <v>88713123</v>
      </c>
      <c r="V599" s="58">
        <v>0</v>
      </c>
      <c r="W599" s="58">
        <v>0</v>
      </c>
      <c r="X599" s="57">
        <v>0</v>
      </c>
      <c r="Y599" s="57">
        <v>0</v>
      </c>
      <c r="Z599" s="57">
        <v>0</v>
      </c>
      <c r="AA599" s="57">
        <v>0</v>
      </c>
      <c r="AB599" s="57">
        <v>0</v>
      </c>
      <c r="AC599" s="57">
        <v>0.74366713479357505</v>
      </c>
    </row>
    <row r="600" spans="2:29">
      <c r="B600" t="s">
        <v>1654</v>
      </c>
      <c r="C600">
        <v>27495</v>
      </c>
      <c r="D600" t="s">
        <v>583</v>
      </c>
      <c r="E600" t="s">
        <v>605</v>
      </c>
      <c r="F600" s="11">
        <v>0</v>
      </c>
      <c r="G600" s="11">
        <v>0</v>
      </c>
      <c r="H600" s="11">
        <v>0</v>
      </c>
      <c r="I600" s="11">
        <v>197291568</v>
      </c>
      <c r="J600" s="11">
        <v>314122632</v>
      </c>
      <c r="K600" s="11">
        <v>2457233881</v>
      </c>
      <c r="L600" s="11">
        <v>360850553</v>
      </c>
      <c r="M600" s="11">
        <v>0</v>
      </c>
      <c r="N600" s="11">
        <v>1237705275</v>
      </c>
      <c r="O600" s="11">
        <v>652506893</v>
      </c>
      <c r="P600" s="11">
        <v>1341252816</v>
      </c>
      <c r="Q600" s="11">
        <v>520665751</v>
      </c>
      <c r="R600" s="11">
        <v>2981603382</v>
      </c>
      <c r="S600" s="11">
        <v>145976585.71704796</v>
      </c>
      <c r="T600" s="4">
        <v>0</v>
      </c>
      <c r="U600" s="11">
        <v>513692105</v>
      </c>
      <c r="V600" s="58">
        <v>0</v>
      </c>
      <c r="W600" s="58">
        <v>0</v>
      </c>
      <c r="X600" s="57">
        <v>0</v>
      </c>
      <c r="Y600" s="57">
        <v>0</v>
      </c>
      <c r="Z600" s="57">
        <v>0</v>
      </c>
      <c r="AA600" s="57">
        <v>0</v>
      </c>
      <c r="AB600" s="57">
        <v>0</v>
      </c>
      <c r="AC600" s="57">
        <v>0</v>
      </c>
    </row>
    <row r="601" spans="2:29">
      <c r="B601" t="s">
        <v>1655</v>
      </c>
      <c r="C601">
        <v>27580</v>
      </c>
      <c r="D601" t="s">
        <v>583</v>
      </c>
      <c r="E601" t="s">
        <v>606</v>
      </c>
      <c r="F601" s="11">
        <v>0</v>
      </c>
      <c r="G601" s="11">
        <v>0</v>
      </c>
      <c r="H601" s="11">
        <v>0</v>
      </c>
      <c r="I601" s="11">
        <v>144322652</v>
      </c>
      <c r="J601" s="11">
        <v>199095870</v>
      </c>
      <c r="K601" s="11">
        <v>1695180336</v>
      </c>
      <c r="L601" s="11">
        <v>212396358</v>
      </c>
      <c r="M601" s="11">
        <v>0</v>
      </c>
      <c r="N601" s="11">
        <v>1022567592</v>
      </c>
      <c r="O601" s="11">
        <v>320322935</v>
      </c>
      <c r="P601" s="11">
        <v>1164860315</v>
      </c>
      <c r="Q601" s="11">
        <v>260490916</v>
      </c>
      <c r="R601" s="11">
        <v>2647235034</v>
      </c>
      <c r="S601" s="11">
        <v>88909018.253523842</v>
      </c>
      <c r="T601" s="4">
        <v>0</v>
      </c>
      <c r="U601" s="11">
        <v>70438813</v>
      </c>
      <c r="V601" s="58">
        <v>0</v>
      </c>
      <c r="W601" s="58">
        <v>0.13161943938186788</v>
      </c>
      <c r="X601" s="57">
        <v>0.2906087851623862</v>
      </c>
      <c r="Y601" s="57">
        <v>0</v>
      </c>
      <c r="Z601" s="57">
        <v>0.31649528615423966</v>
      </c>
      <c r="AA601" s="57">
        <v>0</v>
      </c>
      <c r="AB601" s="57">
        <v>0</v>
      </c>
      <c r="AC601" s="57">
        <v>0</v>
      </c>
    </row>
    <row r="602" spans="2:29">
      <c r="B602" t="s">
        <v>1656</v>
      </c>
      <c r="C602">
        <v>27600</v>
      </c>
      <c r="D602" t="s">
        <v>583</v>
      </c>
      <c r="E602" t="s">
        <v>607</v>
      </c>
      <c r="F602" s="11">
        <v>0</v>
      </c>
      <c r="G602" s="11">
        <v>0</v>
      </c>
      <c r="H602" s="11">
        <v>0</v>
      </c>
      <c r="I602" s="11">
        <v>223182433</v>
      </c>
      <c r="J602" s="11">
        <v>320322156</v>
      </c>
      <c r="K602" s="11">
        <v>2617568762</v>
      </c>
      <c r="L602" s="11">
        <v>296608809</v>
      </c>
      <c r="M602" s="11">
        <v>0</v>
      </c>
      <c r="N602" s="11">
        <v>1290353257</v>
      </c>
      <c r="O602" s="11">
        <v>337035228</v>
      </c>
      <c r="P602" s="11">
        <v>1596411535</v>
      </c>
      <c r="Q602" s="11">
        <v>266941461</v>
      </c>
      <c r="R602" s="11">
        <v>3608667487</v>
      </c>
      <c r="S602" s="11">
        <v>166634819.26016131</v>
      </c>
      <c r="T602" s="4">
        <v>0</v>
      </c>
      <c r="U602" s="11">
        <v>111780858</v>
      </c>
      <c r="V602" s="58">
        <v>0</v>
      </c>
      <c r="W602" s="58">
        <v>0</v>
      </c>
      <c r="X602" s="57">
        <v>0</v>
      </c>
      <c r="Y602" s="57">
        <v>0</v>
      </c>
      <c r="Z602" s="57">
        <v>0</v>
      </c>
      <c r="AA602" s="57">
        <v>0</v>
      </c>
      <c r="AB602" s="57">
        <v>0</v>
      </c>
      <c r="AC602" s="57">
        <v>0</v>
      </c>
    </row>
    <row r="603" spans="2:29">
      <c r="B603" t="s">
        <v>1657</v>
      </c>
      <c r="C603">
        <v>27615</v>
      </c>
      <c r="D603" t="s">
        <v>583</v>
      </c>
      <c r="E603" t="s">
        <v>354</v>
      </c>
      <c r="F603" s="11">
        <v>0</v>
      </c>
      <c r="G603" s="11">
        <v>0</v>
      </c>
      <c r="H603" s="11">
        <v>0</v>
      </c>
      <c r="I603" s="11">
        <v>1093084074</v>
      </c>
      <c r="J603" s="11">
        <v>2173719168</v>
      </c>
      <c r="K603" s="11">
        <v>7987491268</v>
      </c>
      <c r="L603" s="11">
        <v>873162309</v>
      </c>
      <c r="M603" s="11">
        <v>0</v>
      </c>
      <c r="N603" s="11">
        <v>4040933116</v>
      </c>
      <c r="O603" s="11">
        <v>0</v>
      </c>
      <c r="P603" s="11">
        <v>0</v>
      </c>
      <c r="Q603" s="11">
        <v>1727670601</v>
      </c>
      <c r="R603" s="11">
        <v>4468045007</v>
      </c>
      <c r="S603" s="11">
        <v>946466516.39480925</v>
      </c>
      <c r="T603" s="4">
        <v>0</v>
      </c>
      <c r="U603" s="11">
        <v>576263231</v>
      </c>
      <c r="V603" s="58">
        <v>0</v>
      </c>
      <c r="W603" s="58">
        <v>0</v>
      </c>
      <c r="X603" s="57">
        <v>0</v>
      </c>
      <c r="Y603" s="57">
        <v>0</v>
      </c>
      <c r="Z603" s="57">
        <v>0</v>
      </c>
      <c r="AA603" s="57">
        <v>0</v>
      </c>
      <c r="AB603" s="57">
        <v>0</v>
      </c>
      <c r="AC603" s="57">
        <v>0</v>
      </c>
    </row>
    <row r="604" spans="2:29">
      <c r="B604" t="s">
        <v>1658</v>
      </c>
      <c r="C604">
        <v>27660</v>
      </c>
      <c r="D604" t="s">
        <v>583</v>
      </c>
      <c r="E604" t="s">
        <v>608</v>
      </c>
      <c r="F604" s="11">
        <v>0</v>
      </c>
      <c r="G604" s="11">
        <v>0</v>
      </c>
      <c r="H604" s="11">
        <v>0</v>
      </c>
      <c r="I604" s="11">
        <v>91437541</v>
      </c>
      <c r="J604" s="11">
        <v>96986972</v>
      </c>
      <c r="K604" s="11">
        <v>1328224523</v>
      </c>
      <c r="L604" s="11">
        <v>205705594</v>
      </c>
      <c r="M604" s="11">
        <v>0</v>
      </c>
      <c r="N604" s="11">
        <v>613523469</v>
      </c>
      <c r="O604" s="11">
        <v>196733674</v>
      </c>
      <c r="P604" s="11">
        <v>794714101</v>
      </c>
      <c r="Q604" s="11">
        <v>156157737</v>
      </c>
      <c r="R604" s="11">
        <v>1786898219</v>
      </c>
      <c r="S604" s="11">
        <v>43393651.363605142</v>
      </c>
      <c r="T604" s="4">
        <v>0</v>
      </c>
      <c r="U604" s="11">
        <v>110802286</v>
      </c>
      <c r="V604" s="58">
        <v>0</v>
      </c>
      <c r="W604" s="58">
        <v>0</v>
      </c>
      <c r="X604" s="57">
        <v>0</v>
      </c>
      <c r="Y604" s="57">
        <v>0</v>
      </c>
      <c r="Z604" s="57">
        <v>0</v>
      </c>
      <c r="AA604" s="57">
        <v>0</v>
      </c>
      <c r="AB604" s="57">
        <v>0</v>
      </c>
      <c r="AC604" s="57">
        <v>0.35594102273305084</v>
      </c>
    </row>
    <row r="605" spans="2:29">
      <c r="B605" t="s">
        <v>1659</v>
      </c>
      <c r="C605">
        <v>27745</v>
      </c>
      <c r="D605" t="s">
        <v>583</v>
      </c>
      <c r="E605" t="s">
        <v>609</v>
      </c>
      <c r="F605" s="11">
        <v>0</v>
      </c>
      <c r="G605" s="11">
        <v>0</v>
      </c>
      <c r="H605" s="11">
        <v>0</v>
      </c>
      <c r="I605" s="11">
        <v>72910283</v>
      </c>
      <c r="J605" s="11">
        <v>96132169</v>
      </c>
      <c r="K605" s="11">
        <v>1196772138</v>
      </c>
      <c r="L605" s="11">
        <v>278855048</v>
      </c>
      <c r="M605" s="11">
        <v>0</v>
      </c>
      <c r="N605" s="11">
        <v>821282440</v>
      </c>
      <c r="O605" s="11">
        <v>131660244</v>
      </c>
      <c r="P605" s="11">
        <v>1292828675</v>
      </c>
      <c r="Q605" s="11">
        <v>107067881</v>
      </c>
      <c r="R605" s="11">
        <v>2879098210</v>
      </c>
      <c r="S605" s="11">
        <v>51263818.311459109</v>
      </c>
      <c r="T605" s="4">
        <v>0</v>
      </c>
      <c r="U605" s="11">
        <v>74136389</v>
      </c>
      <c r="V605" s="58">
        <v>0</v>
      </c>
      <c r="W605" s="58">
        <v>1.3181003631576748E-2</v>
      </c>
      <c r="X605" s="57">
        <v>6.3289720167919485E-3</v>
      </c>
      <c r="Y605" s="57">
        <v>0</v>
      </c>
      <c r="Z605" s="57">
        <v>4.2589177607801912E-2</v>
      </c>
      <c r="AA605" s="57">
        <v>0</v>
      </c>
      <c r="AB605" s="57">
        <v>0</v>
      </c>
      <c r="AC605" s="57">
        <v>0</v>
      </c>
    </row>
    <row r="606" spans="2:29">
      <c r="B606" t="s">
        <v>1660</v>
      </c>
      <c r="C606">
        <v>27787</v>
      </c>
      <c r="D606" t="s">
        <v>583</v>
      </c>
      <c r="E606" t="s">
        <v>610</v>
      </c>
      <c r="F606" s="11">
        <v>0</v>
      </c>
      <c r="G606" s="11">
        <v>0</v>
      </c>
      <c r="H606" s="11">
        <v>0</v>
      </c>
      <c r="I606" s="11">
        <v>475525409</v>
      </c>
      <c r="J606" s="11">
        <v>788113384</v>
      </c>
      <c r="K606" s="11">
        <v>5936834060</v>
      </c>
      <c r="L606" s="11">
        <v>390549731</v>
      </c>
      <c r="M606" s="11">
        <v>0</v>
      </c>
      <c r="N606" s="11">
        <v>1776187402</v>
      </c>
      <c r="O606" s="11">
        <v>712709373</v>
      </c>
      <c r="P606" s="11">
        <v>1492571135</v>
      </c>
      <c r="Q606" s="11">
        <v>564875978</v>
      </c>
      <c r="R606" s="11">
        <v>3366583430</v>
      </c>
      <c r="S606" s="11">
        <v>397759644.54797578</v>
      </c>
      <c r="T606" s="4">
        <v>0</v>
      </c>
      <c r="U606" s="11">
        <v>292823160</v>
      </c>
      <c r="V606" s="58">
        <v>0</v>
      </c>
      <c r="W606" s="58">
        <v>0</v>
      </c>
      <c r="X606" s="57">
        <v>0</v>
      </c>
      <c r="Y606" s="57">
        <v>0</v>
      </c>
      <c r="Z606" s="57">
        <v>0</v>
      </c>
      <c r="AA606" s="57">
        <v>0</v>
      </c>
      <c r="AB606" s="57">
        <v>0</v>
      </c>
      <c r="AC606" s="57">
        <v>0.50437718792461639</v>
      </c>
    </row>
    <row r="607" spans="2:29">
      <c r="B607" t="s">
        <v>1661</v>
      </c>
      <c r="C607">
        <v>27800</v>
      </c>
      <c r="D607" t="s">
        <v>583</v>
      </c>
      <c r="E607" t="s">
        <v>611</v>
      </c>
      <c r="F607" s="11">
        <v>0</v>
      </c>
      <c r="G607" s="11">
        <v>0</v>
      </c>
      <c r="H607" s="11">
        <v>0</v>
      </c>
      <c r="I607" s="11">
        <v>293166761</v>
      </c>
      <c r="J607" s="11">
        <v>418971116</v>
      </c>
      <c r="K607" s="11">
        <v>3297788570</v>
      </c>
      <c r="L607" s="11">
        <v>305514089</v>
      </c>
      <c r="M607" s="11">
        <v>0</v>
      </c>
      <c r="N607" s="11">
        <v>1230563618</v>
      </c>
      <c r="O607" s="11">
        <v>515238140</v>
      </c>
      <c r="P607" s="11">
        <v>1301609585</v>
      </c>
      <c r="Q607" s="11">
        <v>406699304</v>
      </c>
      <c r="R607" s="11">
        <v>2915731778</v>
      </c>
      <c r="S607" s="11">
        <v>210128516.44075328</v>
      </c>
      <c r="T607" s="4">
        <v>0</v>
      </c>
      <c r="U607" s="11">
        <v>165957037</v>
      </c>
      <c r="V607" s="58">
        <v>0</v>
      </c>
      <c r="W607" s="58">
        <v>0</v>
      </c>
      <c r="X607" s="57">
        <v>0</v>
      </c>
      <c r="Y607" s="57">
        <v>0</v>
      </c>
      <c r="Z607" s="57">
        <v>0</v>
      </c>
      <c r="AA607" s="57">
        <v>0</v>
      </c>
      <c r="AB607" s="57">
        <v>0</v>
      </c>
      <c r="AC607" s="57">
        <v>5.5314533001694893E-2</v>
      </c>
    </row>
    <row r="608" spans="2:29">
      <c r="B608" t="s">
        <v>1662</v>
      </c>
      <c r="C608">
        <v>27810</v>
      </c>
      <c r="D608" t="s">
        <v>583</v>
      </c>
      <c r="E608" t="s">
        <v>612</v>
      </c>
      <c r="F608" s="11">
        <v>0</v>
      </c>
      <c r="G608" s="11">
        <v>0</v>
      </c>
      <c r="H608" s="11">
        <v>0</v>
      </c>
      <c r="I608" s="11">
        <v>138458600</v>
      </c>
      <c r="J608" s="11">
        <v>226732112</v>
      </c>
      <c r="K608" s="11">
        <v>1781827824</v>
      </c>
      <c r="L608" s="11">
        <v>258784458</v>
      </c>
      <c r="M608" s="11">
        <v>0</v>
      </c>
      <c r="N608" s="11">
        <v>1078792123</v>
      </c>
      <c r="O608" s="11">
        <v>314930812</v>
      </c>
      <c r="P608" s="11">
        <v>1386972039</v>
      </c>
      <c r="Q608" s="11">
        <v>256105969</v>
      </c>
      <c r="R608" s="11">
        <v>3092034630</v>
      </c>
      <c r="S608" s="11">
        <v>106259675.86017001</v>
      </c>
      <c r="T608" s="4">
        <v>0</v>
      </c>
      <c r="U608" s="11">
        <v>0</v>
      </c>
      <c r="V608" s="58">
        <v>0</v>
      </c>
      <c r="W608" s="58">
        <v>4.3407310898184247E-2</v>
      </c>
      <c r="X608" s="57">
        <v>9.903841355478421E-2</v>
      </c>
      <c r="Y608" s="57">
        <v>0</v>
      </c>
      <c r="Z608" s="57">
        <v>0.13191553532280226</v>
      </c>
      <c r="AA608" s="57">
        <v>0</v>
      </c>
      <c r="AB608" s="57">
        <v>0</v>
      </c>
      <c r="AC608" s="57">
        <v>0</v>
      </c>
    </row>
    <row r="609" spans="2:29">
      <c r="B609" t="s">
        <v>1663</v>
      </c>
      <c r="C609">
        <v>41001</v>
      </c>
      <c r="D609" t="s">
        <v>613</v>
      </c>
      <c r="E609" t="s">
        <v>614</v>
      </c>
      <c r="F609" s="11">
        <v>183656429266</v>
      </c>
      <c r="G609" s="11">
        <v>0</v>
      </c>
      <c r="H609" s="11">
        <v>690060136</v>
      </c>
      <c r="I609" s="11">
        <v>4015874593</v>
      </c>
      <c r="J609" s="11">
        <v>3129132864</v>
      </c>
      <c r="K609" s="11">
        <v>65873567364</v>
      </c>
      <c r="L609" s="11">
        <v>2549375690</v>
      </c>
      <c r="M609" s="11">
        <v>0</v>
      </c>
      <c r="N609" s="11">
        <v>8904571077</v>
      </c>
      <c r="O609" s="11">
        <v>0</v>
      </c>
      <c r="P609" s="11">
        <v>0</v>
      </c>
      <c r="Q609" s="11">
        <v>11473064655</v>
      </c>
      <c r="R609" s="11">
        <v>489928987</v>
      </c>
      <c r="S609" s="11">
        <v>750958855.87979555</v>
      </c>
      <c r="T609" s="4">
        <v>344060337</v>
      </c>
      <c r="U609" s="11">
        <v>59000134</v>
      </c>
      <c r="V609" s="58">
        <v>0</v>
      </c>
      <c r="W609" s="58">
        <v>0</v>
      </c>
      <c r="X609" s="57">
        <v>0</v>
      </c>
      <c r="Y609" s="57">
        <v>0</v>
      </c>
      <c r="Z609" s="57">
        <v>0</v>
      </c>
      <c r="AA609" s="57">
        <v>0</v>
      </c>
      <c r="AB609" s="57">
        <v>0</v>
      </c>
      <c r="AC609" s="57">
        <v>0</v>
      </c>
    </row>
    <row r="610" spans="2:29">
      <c r="B610" t="s">
        <v>1664</v>
      </c>
      <c r="C610">
        <v>41006</v>
      </c>
      <c r="D610" t="s">
        <v>613</v>
      </c>
      <c r="E610" t="s">
        <v>615</v>
      </c>
      <c r="F610" s="11">
        <v>0</v>
      </c>
      <c r="G610" s="11">
        <v>0</v>
      </c>
      <c r="H610" s="11">
        <v>0</v>
      </c>
      <c r="I610" s="11">
        <v>609883840</v>
      </c>
      <c r="J610" s="11">
        <v>522324672</v>
      </c>
      <c r="K610" s="11">
        <v>10776503564</v>
      </c>
      <c r="L610" s="11">
        <v>281946283</v>
      </c>
      <c r="M610" s="11">
        <v>258429295</v>
      </c>
      <c r="N610" s="11">
        <v>1938449708</v>
      </c>
      <c r="O610" s="11">
        <v>0</v>
      </c>
      <c r="P610" s="11">
        <v>0</v>
      </c>
      <c r="Q610" s="11">
        <v>898964276</v>
      </c>
      <c r="R610" s="11">
        <v>1646590442</v>
      </c>
      <c r="S610" s="11">
        <v>279322757.10000002</v>
      </c>
      <c r="T610" s="4">
        <v>0</v>
      </c>
      <c r="U610" s="11">
        <v>0</v>
      </c>
      <c r="V610" s="58">
        <v>6.5658857139161905E-2</v>
      </c>
      <c r="W610" s="58">
        <v>8.1624168189142227E-2</v>
      </c>
      <c r="X610" s="57">
        <v>0</v>
      </c>
      <c r="Y610" s="57">
        <v>0</v>
      </c>
      <c r="Z610" s="57">
        <v>0.10385754861742692</v>
      </c>
      <c r="AA610" s="57">
        <v>0.22713585932499905</v>
      </c>
      <c r="AB610" s="57">
        <v>0.2567353940281214</v>
      </c>
      <c r="AC610" s="57">
        <v>0</v>
      </c>
    </row>
    <row r="611" spans="2:29">
      <c r="B611" t="s">
        <v>1665</v>
      </c>
      <c r="C611">
        <v>41013</v>
      </c>
      <c r="D611" t="s">
        <v>613</v>
      </c>
      <c r="E611" t="s">
        <v>616</v>
      </c>
      <c r="F611" s="11">
        <v>0</v>
      </c>
      <c r="G611" s="11">
        <v>0</v>
      </c>
      <c r="H611" s="11">
        <v>0</v>
      </c>
      <c r="I611" s="11">
        <v>160533161</v>
      </c>
      <c r="J611" s="11">
        <v>136914000</v>
      </c>
      <c r="K611" s="11">
        <v>2616457897</v>
      </c>
      <c r="L611" s="11">
        <v>133187898</v>
      </c>
      <c r="M611" s="11">
        <v>167064304</v>
      </c>
      <c r="N611" s="11">
        <v>605357318</v>
      </c>
      <c r="O611" s="11">
        <v>355284306</v>
      </c>
      <c r="P611" s="11">
        <v>521852098</v>
      </c>
      <c r="Q611" s="11">
        <v>281704711</v>
      </c>
      <c r="R611" s="11">
        <v>1199770193</v>
      </c>
      <c r="S611" s="11">
        <v>53987463</v>
      </c>
      <c r="T611" s="4">
        <v>294908860</v>
      </c>
      <c r="U611" s="11">
        <v>0</v>
      </c>
      <c r="V611" s="58">
        <v>0</v>
      </c>
      <c r="W611" s="58">
        <v>0</v>
      </c>
      <c r="X611" s="57">
        <v>0</v>
      </c>
      <c r="Y611" s="57">
        <v>0</v>
      </c>
      <c r="Z611" s="57">
        <v>0</v>
      </c>
      <c r="AA611" s="57">
        <v>0</v>
      </c>
      <c r="AB611" s="57">
        <v>2.797832497781735E-2</v>
      </c>
      <c r="AC611" s="57">
        <v>0</v>
      </c>
    </row>
    <row r="612" spans="2:29">
      <c r="B612" t="s">
        <v>1666</v>
      </c>
      <c r="C612">
        <v>41016</v>
      </c>
      <c r="D612" t="s">
        <v>613</v>
      </c>
      <c r="E612" t="s">
        <v>617</v>
      </c>
      <c r="F612" s="11">
        <v>0</v>
      </c>
      <c r="G612" s="11">
        <v>0</v>
      </c>
      <c r="H612" s="11">
        <v>0</v>
      </c>
      <c r="I612" s="11">
        <v>279814937</v>
      </c>
      <c r="J612" s="11">
        <v>248476304</v>
      </c>
      <c r="K612" s="11">
        <v>4215363247</v>
      </c>
      <c r="L612" s="11">
        <v>233340856</v>
      </c>
      <c r="M612" s="11">
        <v>183365813</v>
      </c>
      <c r="N612" s="11">
        <v>1056354878</v>
      </c>
      <c r="O612" s="11">
        <v>638995813</v>
      </c>
      <c r="P612" s="11">
        <v>381879727</v>
      </c>
      <c r="Q612" s="11">
        <v>731083442</v>
      </c>
      <c r="R612" s="11">
        <v>1005435785</v>
      </c>
      <c r="S612" s="11">
        <v>81948207.600000009</v>
      </c>
      <c r="T612" s="4">
        <v>405499683</v>
      </c>
      <c r="U612" s="11">
        <v>0</v>
      </c>
      <c r="V612" s="58">
        <v>0.21915103297677496</v>
      </c>
      <c r="W612" s="58">
        <v>0.22222747879464022</v>
      </c>
      <c r="X612" s="57">
        <v>0</v>
      </c>
      <c r="Y612" s="57">
        <v>0</v>
      </c>
      <c r="Z612" s="57">
        <v>0.27927715397499048</v>
      </c>
      <c r="AA612" s="57">
        <v>0</v>
      </c>
      <c r="AB612" s="57">
        <v>2.5918275194469858E-2</v>
      </c>
      <c r="AC612" s="57">
        <v>0</v>
      </c>
    </row>
    <row r="613" spans="2:29">
      <c r="B613" t="s">
        <v>1667</v>
      </c>
      <c r="C613">
        <v>41020</v>
      </c>
      <c r="D613" t="s">
        <v>613</v>
      </c>
      <c r="E613" t="s">
        <v>618</v>
      </c>
      <c r="F613" s="11">
        <v>0</v>
      </c>
      <c r="G613" s="11">
        <v>0</v>
      </c>
      <c r="H613" s="11">
        <v>0</v>
      </c>
      <c r="I613" s="11">
        <v>397221747</v>
      </c>
      <c r="J613" s="11">
        <v>343326320</v>
      </c>
      <c r="K613" s="11">
        <v>7823453503</v>
      </c>
      <c r="L613" s="11">
        <v>237644439</v>
      </c>
      <c r="M613" s="11">
        <v>235954109</v>
      </c>
      <c r="N613" s="11">
        <v>1207499106</v>
      </c>
      <c r="O613" s="11">
        <v>899134434</v>
      </c>
      <c r="P613" s="11">
        <v>565933413</v>
      </c>
      <c r="Q613" s="11">
        <v>712658486</v>
      </c>
      <c r="R613" s="11">
        <v>1301555514</v>
      </c>
      <c r="S613" s="11">
        <v>142382335.5</v>
      </c>
      <c r="T613" s="4">
        <v>0</v>
      </c>
      <c r="U613" s="11">
        <v>0</v>
      </c>
      <c r="V613" s="58">
        <v>0</v>
      </c>
      <c r="W613" s="58">
        <v>0</v>
      </c>
      <c r="X613" s="57">
        <v>0</v>
      </c>
      <c r="Y613" s="57">
        <v>0</v>
      </c>
      <c r="Z613" s="57">
        <v>0</v>
      </c>
      <c r="AA613" s="57">
        <v>0</v>
      </c>
      <c r="AB613" s="57">
        <v>1.6041634670463371E-2</v>
      </c>
      <c r="AC613" s="57">
        <v>0</v>
      </c>
    </row>
    <row r="614" spans="2:29">
      <c r="B614" t="s">
        <v>1668</v>
      </c>
      <c r="C614">
        <v>41026</v>
      </c>
      <c r="D614" t="s">
        <v>613</v>
      </c>
      <c r="E614" t="s">
        <v>619</v>
      </c>
      <c r="F614" s="11">
        <v>0</v>
      </c>
      <c r="G614" s="11">
        <v>0</v>
      </c>
      <c r="H614" s="11">
        <v>0</v>
      </c>
      <c r="I614" s="11">
        <v>50278624</v>
      </c>
      <c r="J614" s="11">
        <v>38616556</v>
      </c>
      <c r="K614" s="11">
        <v>778716524</v>
      </c>
      <c r="L614" s="11">
        <v>75446603</v>
      </c>
      <c r="M614" s="11">
        <v>0</v>
      </c>
      <c r="N614" s="11">
        <v>307649968</v>
      </c>
      <c r="O614" s="11">
        <v>173757784</v>
      </c>
      <c r="P614" s="11">
        <v>259501241</v>
      </c>
      <c r="Q614" s="11">
        <v>137737181</v>
      </c>
      <c r="R614" s="11">
        <v>605766580</v>
      </c>
      <c r="S614" s="11">
        <v>11796777.9</v>
      </c>
      <c r="T614" s="4">
        <v>319484599</v>
      </c>
      <c r="U614" s="11">
        <v>0</v>
      </c>
      <c r="V614" s="58">
        <v>0</v>
      </c>
      <c r="W614" s="58">
        <v>0</v>
      </c>
      <c r="X614" s="57">
        <v>0</v>
      </c>
      <c r="Y614" s="57">
        <v>0</v>
      </c>
      <c r="Z614" s="57">
        <v>0</v>
      </c>
      <c r="AA614" s="57">
        <v>1.7934913147569152E-2</v>
      </c>
      <c r="AB614" s="57">
        <v>0.10074101733759523</v>
      </c>
      <c r="AC614" s="57">
        <v>0</v>
      </c>
    </row>
    <row r="615" spans="2:29">
      <c r="B615" t="s">
        <v>1669</v>
      </c>
      <c r="C615">
        <v>41078</v>
      </c>
      <c r="D615" t="s">
        <v>613</v>
      </c>
      <c r="E615" t="s">
        <v>620</v>
      </c>
      <c r="F615" s="11">
        <v>0</v>
      </c>
      <c r="G615" s="11">
        <v>0</v>
      </c>
      <c r="H615" s="11">
        <v>0</v>
      </c>
      <c r="I615" s="11">
        <v>106992600</v>
      </c>
      <c r="J615" s="11">
        <v>104667330</v>
      </c>
      <c r="K615" s="11">
        <v>2021034136</v>
      </c>
      <c r="L615" s="11">
        <v>141503789</v>
      </c>
      <c r="M615" s="11">
        <v>181141922</v>
      </c>
      <c r="N615" s="11">
        <v>988694096</v>
      </c>
      <c r="O615" s="11">
        <v>331869169</v>
      </c>
      <c r="P615" s="11">
        <v>1071594812</v>
      </c>
      <c r="Q615" s="11">
        <v>262121040</v>
      </c>
      <c r="R615" s="11">
        <v>2568793189</v>
      </c>
      <c r="S615" s="11">
        <v>73346199.299999997</v>
      </c>
      <c r="T615" s="4">
        <v>0</v>
      </c>
      <c r="U615" s="11">
        <v>0</v>
      </c>
      <c r="V615" s="58">
        <v>0</v>
      </c>
      <c r="W615" s="58">
        <v>0</v>
      </c>
      <c r="X615" s="57">
        <v>0</v>
      </c>
      <c r="Y615" s="57">
        <v>0.44610484639039105</v>
      </c>
      <c r="Z615" s="57">
        <v>0</v>
      </c>
      <c r="AA615" s="57">
        <v>0.47471909970094522</v>
      </c>
      <c r="AB615" s="57">
        <v>0.48929069024209138</v>
      </c>
      <c r="AC615" s="57">
        <v>0</v>
      </c>
    </row>
    <row r="616" spans="2:29">
      <c r="B616" t="s">
        <v>1670</v>
      </c>
      <c r="C616">
        <v>41132</v>
      </c>
      <c r="D616" t="s">
        <v>613</v>
      </c>
      <c r="E616" t="s">
        <v>621</v>
      </c>
      <c r="F616" s="11">
        <v>0</v>
      </c>
      <c r="G616" s="11">
        <v>0</v>
      </c>
      <c r="H616" s="11">
        <v>0</v>
      </c>
      <c r="I616" s="11">
        <v>414285261</v>
      </c>
      <c r="J616" s="11">
        <v>351833224</v>
      </c>
      <c r="K616" s="11">
        <v>8650307520</v>
      </c>
      <c r="L616" s="11">
        <v>297093151</v>
      </c>
      <c r="M616" s="11">
        <v>229949815</v>
      </c>
      <c r="N616" s="11">
        <v>1232010311</v>
      </c>
      <c r="O616" s="11">
        <v>0</v>
      </c>
      <c r="P616" s="11">
        <v>0</v>
      </c>
      <c r="Q616" s="11">
        <v>990818676</v>
      </c>
      <c r="R616" s="11">
        <v>857053989</v>
      </c>
      <c r="S616" s="11">
        <v>114029596.24075203</v>
      </c>
      <c r="T616" s="4">
        <v>208893776</v>
      </c>
      <c r="U616" s="11">
        <v>0</v>
      </c>
      <c r="V616" s="58">
        <v>0</v>
      </c>
      <c r="W616" s="58">
        <v>0</v>
      </c>
      <c r="X616" s="57">
        <v>0</v>
      </c>
      <c r="Y616" s="57">
        <v>0</v>
      </c>
      <c r="Z616" s="57">
        <v>0</v>
      </c>
      <c r="AA616" s="57">
        <v>0</v>
      </c>
      <c r="AB616" s="57">
        <v>0</v>
      </c>
      <c r="AC616" s="57">
        <v>0</v>
      </c>
    </row>
    <row r="617" spans="2:29">
      <c r="B617" t="s">
        <v>1671</v>
      </c>
      <c r="C617">
        <v>41206</v>
      </c>
      <c r="D617" t="s">
        <v>613</v>
      </c>
      <c r="E617" t="s">
        <v>622</v>
      </c>
      <c r="F617" s="11">
        <v>0</v>
      </c>
      <c r="G617" s="11">
        <v>0</v>
      </c>
      <c r="H617" s="11">
        <v>0</v>
      </c>
      <c r="I617" s="11">
        <v>107860450</v>
      </c>
      <c r="J617" s="11">
        <v>121080346</v>
      </c>
      <c r="K617" s="11">
        <v>2182109594</v>
      </c>
      <c r="L617" s="11">
        <v>219211582</v>
      </c>
      <c r="M617" s="11">
        <v>282554007</v>
      </c>
      <c r="N617" s="11">
        <v>806617101</v>
      </c>
      <c r="O617" s="11">
        <v>397168394</v>
      </c>
      <c r="P617" s="11">
        <v>754251860</v>
      </c>
      <c r="Q617" s="11">
        <v>322982677</v>
      </c>
      <c r="R617" s="11">
        <v>1733932970</v>
      </c>
      <c r="S617" s="11">
        <v>51297372.899999999</v>
      </c>
      <c r="T617" s="4">
        <v>0</v>
      </c>
      <c r="U617" s="11">
        <v>0</v>
      </c>
      <c r="V617" s="58">
        <v>0</v>
      </c>
      <c r="W617" s="58">
        <v>0.18391461161236744</v>
      </c>
      <c r="X617" s="57">
        <v>0.2772700412812808</v>
      </c>
      <c r="Y617" s="57">
        <v>0</v>
      </c>
      <c r="Z617" s="57">
        <v>0.30364328796494555</v>
      </c>
      <c r="AA617" s="57">
        <v>0</v>
      </c>
      <c r="AB617" s="57">
        <v>1.2413834837456613E-2</v>
      </c>
      <c r="AC617" s="57">
        <v>0</v>
      </c>
    </row>
    <row r="618" spans="2:29">
      <c r="B618" t="s">
        <v>1672</v>
      </c>
      <c r="C618">
        <v>41244</v>
      </c>
      <c r="D618" t="s">
        <v>613</v>
      </c>
      <c r="E618" t="s">
        <v>623</v>
      </c>
      <c r="F618" s="11">
        <v>0</v>
      </c>
      <c r="G618" s="11">
        <v>0</v>
      </c>
      <c r="H618" s="11">
        <v>0</v>
      </c>
      <c r="I618" s="11">
        <v>62384667</v>
      </c>
      <c r="J618" s="11">
        <v>46039543</v>
      </c>
      <c r="K618" s="11">
        <v>1188996081</v>
      </c>
      <c r="L618" s="11">
        <v>79506681</v>
      </c>
      <c r="M618" s="11">
        <v>122355679</v>
      </c>
      <c r="N618" s="11">
        <v>356845173</v>
      </c>
      <c r="O618" s="11">
        <v>170692060</v>
      </c>
      <c r="P618" s="11">
        <v>356552926</v>
      </c>
      <c r="Q618" s="11">
        <v>135444446</v>
      </c>
      <c r="R618" s="11">
        <v>854717396</v>
      </c>
      <c r="S618" s="11">
        <v>16715840.4</v>
      </c>
      <c r="T618" s="4">
        <v>245757383</v>
      </c>
      <c r="U618" s="11">
        <v>0</v>
      </c>
      <c r="V618" s="58">
        <v>0</v>
      </c>
      <c r="W618" s="58">
        <v>0</v>
      </c>
      <c r="X618" s="57">
        <v>0</v>
      </c>
      <c r="Y618" s="57">
        <v>0.20894021214679359</v>
      </c>
      <c r="Z618" s="57">
        <v>0</v>
      </c>
      <c r="AA618" s="57">
        <v>0.24980640384672831</v>
      </c>
      <c r="AB618" s="57">
        <v>0.19993019123027186</v>
      </c>
      <c r="AC618" s="57">
        <v>0</v>
      </c>
    </row>
    <row r="619" spans="2:29">
      <c r="B619" t="s">
        <v>1673</v>
      </c>
      <c r="C619">
        <v>41298</v>
      </c>
      <c r="D619" t="s">
        <v>613</v>
      </c>
      <c r="E619" t="s">
        <v>624</v>
      </c>
      <c r="F619" s="11">
        <v>0</v>
      </c>
      <c r="G619" s="11">
        <v>0</v>
      </c>
      <c r="H619" s="11">
        <v>0</v>
      </c>
      <c r="I619" s="11">
        <v>1163678615</v>
      </c>
      <c r="J619" s="11">
        <v>1060154320</v>
      </c>
      <c r="K619" s="11">
        <v>21185310737</v>
      </c>
      <c r="L619" s="11">
        <v>705095787</v>
      </c>
      <c r="M619" s="11">
        <v>407055850</v>
      </c>
      <c r="N619" s="11">
        <v>2545417584</v>
      </c>
      <c r="O619" s="11">
        <v>0</v>
      </c>
      <c r="P619" s="11">
        <v>0</v>
      </c>
      <c r="Q619" s="11">
        <v>2412873536</v>
      </c>
      <c r="R619" s="11">
        <v>807314260</v>
      </c>
      <c r="S619" s="11">
        <v>282882599.10000002</v>
      </c>
      <c r="T619" s="4">
        <v>233469514</v>
      </c>
      <c r="U619" s="11">
        <v>0</v>
      </c>
      <c r="V619" s="58">
        <v>0</v>
      </c>
      <c r="W619" s="58">
        <v>6.7315053661153132E-2</v>
      </c>
      <c r="X619" s="57">
        <v>0</v>
      </c>
      <c r="Y619" s="57">
        <v>0</v>
      </c>
      <c r="Z619" s="57">
        <v>2.1564638686476106E-2</v>
      </c>
      <c r="AA619" s="57">
        <v>0</v>
      </c>
      <c r="AB619" s="57">
        <v>1.4357916534308365E-2</v>
      </c>
      <c r="AC619" s="57">
        <v>0</v>
      </c>
    </row>
    <row r="620" spans="2:29">
      <c r="B620" t="s">
        <v>1674</v>
      </c>
      <c r="C620">
        <v>41306</v>
      </c>
      <c r="D620" t="s">
        <v>613</v>
      </c>
      <c r="E620" t="s">
        <v>625</v>
      </c>
      <c r="F620" s="11">
        <v>0</v>
      </c>
      <c r="G620" s="11">
        <v>0</v>
      </c>
      <c r="H620" s="11">
        <v>0</v>
      </c>
      <c r="I620" s="11">
        <v>459557252</v>
      </c>
      <c r="J620" s="11">
        <v>389828112</v>
      </c>
      <c r="K620" s="11">
        <v>6632605980</v>
      </c>
      <c r="L620" s="11">
        <v>292843427</v>
      </c>
      <c r="M620" s="11">
        <v>218970212</v>
      </c>
      <c r="N620" s="11">
        <v>1108019693</v>
      </c>
      <c r="O620" s="11">
        <v>954734105</v>
      </c>
      <c r="P620" s="11">
        <v>330935903</v>
      </c>
      <c r="Q620" s="11">
        <v>889467732</v>
      </c>
      <c r="R620" s="11">
        <v>856332407</v>
      </c>
      <c r="S620" s="11">
        <v>116136171.46498288</v>
      </c>
      <c r="T620" s="4">
        <v>307196729</v>
      </c>
      <c r="U620" s="11">
        <v>0</v>
      </c>
      <c r="V620" s="58">
        <v>0</v>
      </c>
      <c r="W620" s="58">
        <v>7.6349520490828965E-2</v>
      </c>
      <c r="X620" s="57">
        <v>0</v>
      </c>
      <c r="Y620" s="57">
        <v>0</v>
      </c>
      <c r="Z620" s="57">
        <v>0.11491763818139274</v>
      </c>
      <c r="AA620" s="57">
        <v>0</v>
      </c>
      <c r="AB620" s="57">
        <v>0</v>
      </c>
      <c r="AC620" s="57">
        <v>0</v>
      </c>
    </row>
    <row r="621" spans="2:29">
      <c r="B621" t="s">
        <v>1675</v>
      </c>
      <c r="C621">
        <v>41319</v>
      </c>
      <c r="D621" t="s">
        <v>613</v>
      </c>
      <c r="E621" t="s">
        <v>74</v>
      </c>
      <c r="F621" s="11">
        <v>0</v>
      </c>
      <c r="G621" s="11">
        <v>0</v>
      </c>
      <c r="H621" s="11">
        <v>0</v>
      </c>
      <c r="I621" s="11">
        <v>319844223</v>
      </c>
      <c r="J621" s="11">
        <v>265243684</v>
      </c>
      <c r="K621" s="11">
        <v>6073470483</v>
      </c>
      <c r="L621" s="11">
        <v>206665283</v>
      </c>
      <c r="M621" s="11">
        <v>220589231</v>
      </c>
      <c r="N621" s="11">
        <v>970548352</v>
      </c>
      <c r="O621" s="11">
        <v>739274071</v>
      </c>
      <c r="P621" s="11">
        <v>507946792</v>
      </c>
      <c r="Q621" s="11">
        <v>582232939</v>
      </c>
      <c r="R621" s="11">
        <v>1155525560</v>
      </c>
      <c r="S621" s="11">
        <v>103688428.03704469</v>
      </c>
      <c r="T621" s="4">
        <v>0</v>
      </c>
      <c r="U621" s="11">
        <v>0</v>
      </c>
      <c r="V621" s="58">
        <v>0</v>
      </c>
      <c r="W621" s="58">
        <v>7.994359905955449E-2</v>
      </c>
      <c r="X621" s="57">
        <v>0</v>
      </c>
      <c r="Y621" s="57">
        <v>0</v>
      </c>
      <c r="Z621" s="57">
        <v>0</v>
      </c>
      <c r="AA621" s="57">
        <v>0</v>
      </c>
      <c r="AB621" s="57">
        <v>0</v>
      </c>
      <c r="AC621" s="57">
        <v>0</v>
      </c>
    </row>
    <row r="622" spans="2:29">
      <c r="B622" t="s">
        <v>1676</v>
      </c>
      <c r="C622">
        <v>41349</v>
      </c>
      <c r="D622" t="s">
        <v>613</v>
      </c>
      <c r="E622" t="s">
        <v>626</v>
      </c>
      <c r="F622" s="11">
        <v>0</v>
      </c>
      <c r="G622" s="11">
        <v>0</v>
      </c>
      <c r="H622" s="11">
        <v>0</v>
      </c>
      <c r="I622" s="11">
        <v>116004831</v>
      </c>
      <c r="J622" s="11">
        <v>130513994</v>
      </c>
      <c r="K622" s="11">
        <v>1988448756</v>
      </c>
      <c r="L622" s="11">
        <v>125358458</v>
      </c>
      <c r="M622" s="11">
        <v>164642227</v>
      </c>
      <c r="N622" s="11">
        <v>494555726</v>
      </c>
      <c r="O622" s="11">
        <v>293001949</v>
      </c>
      <c r="P622" s="11">
        <v>552042297</v>
      </c>
      <c r="Q622" s="11">
        <v>232568741</v>
      </c>
      <c r="R622" s="11">
        <v>1245895980</v>
      </c>
      <c r="S622" s="11">
        <v>42241525.200416036</v>
      </c>
      <c r="T622" s="4">
        <v>221181645</v>
      </c>
      <c r="U622" s="11">
        <v>0</v>
      </c>
      <c r="V622" s="58">
        <v>0</v>
      </c>
      <c r="W622" s="58">
        <v>0</v>
      </c>
      <c r="X622" s="57">
        <v>0</v>
      </c>
      <c r="Y622" s="57">
        <v>0</v>
      </c>
      <c r="Z622" s="57">
        <v>0</v>
      </c>
      <c r="AA622" s="57">
        <v>0</v>
      </c>
      <c r="AB622" s="57">
        <v>0</v>
      </c>
      <c r="AC622" s="57">
        <v>0</v>
      </c>
    </row>
    <row r="623" spans="2:29">
      <c r="B623" t="s">
        <v>1677</v>
      </c>
      <c r="C623">
        <v>41357</v>
      </c>
      <c r="D623" t="s">
        <v>613</v>
      </c>
      <c r="E623" t="s">
        <v>627</v>
      </c>
      <c r="F623" s="11">
        <v>0</v>
      </c>
      <c r="G623" s="11">
        <v>0</v>
      </c>
      <c r="H623" s="11">
        <v>0</v>
      </c>
      <c r="I623" s="11">
        <v>184074062</v>
      </c>
      <c r="J623" s="11">
        <v>198946620</v>
      </c>
      <c r="K623" s="11">
        <v>3407023650</v>
      </c>
      <c r="L623" s="11">
        <v>161268054</v>
      </c>
      <c r="M623" s="11">
        <v>210654899</v>
      </c>
      <c r="N623" s="11">
        <v>805158822</v>
      </c>
      <c r="O623" s="11">
        <v>419414755</v>
      </c>
      <c r="P623" s="11">
        <v>659303912</v>
      </c>
      <c r="Q623" s="11">
        <v>341073716</v>
      </c>
      <c r="R623" s="11">
        <v>1494979723</v>
      </c>
      <c r="S623" s="11">
        <v>74645614.594010174</v>
      </c>
      <c r="T623" s="4">
        <v>0</v>
      </c>
      <c r="U623" s="11">
        <v>287514342</v>
      </c>
      <c r="V623" s="58">
        <v>0</v>
      </c>
      <c r="W623" s="58">
        <v>7.8680971836982361E-2</v>
      </c>
      <c r="X623" s="57">
        <v>9.4584001938606097E-2</v>
      </c>
      <c r="Y623" s="57">
        <v>0</v>
      </c>
      <c r="Z623" s="57">
        <v>0.12762367182817452</v>
      </c>
      <c r="AA623" s="57">
        <v>0</v>
      </c>
      <c r="AB623" s="57">
        <v>0</v>
      </c>
      <c r="AC623" s="57">
        <v>5.8840786453706719E-3</v>
      </c>
    </row>
    <row r="624" spans="2:29">
      <c r="B624" t="s">
        <v>1678</v>
      </c>
      <c r="C624">
        <v>41359</v>
      </c>
      <c r="D624" t="s">
        <v>613</v>
      </c>
      <c r="E624" t="s">
        <v>628</v>
      </c>
      <c r="F624" s="11">
        <v>0</v>
      </c>
      <c r="G624" s="11">
        <v>0</v>
      </c>
      <c r="H624" s="11">
        <v>0</v>
      </c>
      <c r="I624" s="11">
        <v>438419312</v>
      </c>
      <c r="J624" s="11">
        <v>411840008</v>
      </c>
      <c r="K624" s="11">
        <v>9289795602</v>
      </c>
      <c r="L624" s="11">
        <v>255784459</v>
      </c>
      <c r="M624" s="11">
        <v>258644700</v>
      </c>
      <c r="N624" s="11">
        <v>1173868106</v>
      </c>
      <c r="O624" s="11">
        <v>0</v>
      </c>
      <c r="P624" s="11">
        <v>0</v>
      </c>
      <c r="Q624" s="11">
        <v>812649026</v>
      </c>
      <c r="R624" s="11">
        <v>1267219902</v>
      </c>
      <c r="S624" s="11">
        <v>152328941.79556176</v>
      </c>
      <c r="T624" s="4">
        <v>344060337</v>
      </c>
      <c r="U624" s="11">
        <v>88173624</v>
      </c>
      <c r="V624" s="58">
        <v>0</v>
      </c>
      <c r="W624" s="58">
        <v>0</v>
      </c>
      <c r="X624" s="57">
        <v>0</v>
      </c>
      <c r="Y624" s="57">
        <v>0</v>
      </c>
      <c r="Z624" s="57">
        <v>0</v>
      </c>
      <c r="AA624" s="57">
        <v>0</v>
      </c>
      <c r="AB624" s="57">
        <v>0</v>
      </c>
      <c r="AC624" s="57">
        <v>0</v>
      </c>
    </row>
    <row r="625" spans="2:29">
      <c r="B625" t="s">
        <v>1679</v>
      </c>
      <c r="C625">
        <v>41378</v>
      </c>
      <c r="D625" t="s">
        <v>613</v>
      </c>
      <c r="E625" t="s">
        <v>629</v>
      </c>
      <c r="F625" s="11">
        <v>0</v>
      </c>
      <c r="G625" s="11">
        <v>0</v>
      </c>
      <c r="H625" s="11">
        <v>0</v>
      </c>
      <c r="I625" s="11">
        <v>238674888</v>
      </c>
      <c r="J625" s="11">
        <v>210245692</v>
      </c>
      <c r="K625" s="11">
        <v>4823376814</v>
      </c>
      <c r="L625" s="11">
        <v>170086932</v>
      </c>
      <c r="M625" s="11">
        <v>200799485</v>
      </c>
      <c r="N625" s="11">
        <v>812672867</v>
      </c>
      <c r="O625" s="11">
        <v>526649125</v>
      </c>
      <c r="P625" s="11">
        <v>544270183</v>
      </c>
      <c r="Q625" s="11">
        <v>416569483</v>
      </c>
      <c r="R625" s="11">
        <v>1249342764</v>
      </c>
      <c r="S625" s="11">
        <v>83520081.269742385</v>
      </c>
      <c r="T625" s="4">
        <v>0</v>
      </c>
      <c r="U625" s="11">
        <v>153710703</v>
      </c>
      <c r="V625" s="58">
        <v>0</v>
      </c>
      <c r="W625" s="58">
        <v>0</v>
      </c>
      <c r="X625" s="57">
        <v>0</v>
      </c>
      <c r="Y625" s="57">
        <v>0</v>
      </c>
      <c r="Z625" s="57">
        <v>0</v>
      </c>
      <c r="AA625" s="57">
        <v>0</v>
      </c>
      <c r="AB625" s="57">
        <v>0</v>
      </c>
      <c r="AC625" s="57">
        <v>6.4244173029382345E-2</v>
      </c>
    </row>
    <row r="626" spans="2:29">
      <c r="B626" t="s">
        <v>1680</v>
      </c>
      <c r="C626">
        <v>41396</v>
      </c>
      <c r="D626" t="s">
        <v>613</v>
      </c>
      <c r="E626" t="s">
        <v>630</v>
      </c>
      <c r="F626" s="11">
        <v>0</v>
      </c>
      <c r="G626" s="11">
        <v>0</v>
      </c>
      <c r="H626" s="11">
        <v>0</v>
      </c>
      <c r="I626" s="11">
        <v>1094661012</v>
      </c>
      <c r="J626" s="11">
        <v>961529360</v>
      </c>
      <c r="K626" s="11">
        <v>19073185653</v>
      </c>
      <c r="L626" s="11">
        <v>646787089</v>
      </c>
      <c r="M626" s="11">
        <v>395698690</v>
      </c>
      <c r="N626" s="11">
        <v>2519624082</v>
      </c>
      <c r="O626" s="11">
        <v>0</v>
      </c>
      <c r="P626" s="11">
        <v>0</v>
      </c>
      <c r="Q626" s="11">
        <v>1968005599</v>
      </c>
      <c r="R626" s="11">
        <v>1217245440</v>
      </c>
      <c r="S626" s="11">
        <v>365107230.10414118</v>
      </c>
      <c r="T626" s="4">
        <v>0</v>
      </c>
      <c r="U626" s="11">
        <v>408731466</v>
      </c>
      <c r="V626" s="58">
        <v>0</v>
      </c>
      <c r="W626" s="58">
        <v>0</v>
      </c>
      <c r="X626" s="57">
        <v>0</v>
      </c>
      <c r="Y626" s="57">
        <v>0</v>
      </c>
      <c r="Z626" s="57">
        <v>0</v>
      </c>
      <c r="AA626" s="57">
        <v>0</v>
      </c>
      <c r="AB626" s="57">
        <v>0</v>
      </c>
      <c r="AC626" s="57">
        <v>0</v>
      </c>
    </row>
    <row r="627" spans="2:29">
      <c r="B627" t="s">
        <v>1681</v>
      </c>
      <c r="C627">
        <v>41483</v>
      </c>
      <c r="D627" t="s">
        <v>613</v>
      </c>
      <c r="E627" t="s">
        <v>631</v>
      </c>
      <c r="F627" s="11">
        <v>0</v>
      </c>
      <c r="G627" s="11">
        <v>0</v>
      </c>
      <c r="H627" s="11">
        <v>0</v>
      </c>
      <c r="I627" s="11">
        <v>133110755</v>
      </c>
      <c r="J627" s="11">
        <v>110121918</v>
      </c>
      <c r="K627" s="11">
        <v>1902912133</v>
      </c>
      <c r="L627" s="11">
        <v>119281205</v>
      </c>
      <c r="M627" s="11">
        <v>166374400</v>
      </c>
      <c r="N627" s="11">
        <v>475072613</v>
      </c>
      <c r="O627" s="11">
        <v>261009247</v>
      </c>
      <c r="P627" s="11">
        <v>507832467</v>
      </c>
      <c r="Q627" s="11">
        <v>207064782</v>
      </c>
      <c r="R627" s="11">
        <v>1166239583</v>
      </c>
      <c r="S627" s="11">
        <v>42458320.319252983</v>
      </c>
      <c r="T627" s="4">
        <v>0</v>
      </c>
      <c r="U627" s="11">
        <v>77879586</v>
      </c>
      <c r="V627" s="58">
        <v>0</v>
      </c>
      <c r="W627" s="58">
        <v>0</v>
      </c>
      <c r="X627" s="57">
        <v>0</v>
      </c>
      <c r="Y627" s="57">
        <v>0</v>
      </c>
      <c r="Z627" s="57">
        <v>0</v>
      </c>
      <c r="AA627" s="57">
        <v>0</v>
      </c>
      <c r="AB627" s="57">
        <v>0</v>
      </c>
      <c r="AC627" s="57">
        <v>0</v>
      </c>
    </row>
    <row r="628" spans="2:29">
      <c r="B628" t="s">
        <v>1682</v>
      </c>
      <c r="C628">
        <v>41503</v>
      </c>
      <c r="D628" t="s">
        <v>613</v>
      </c>
      <c r="E628" t="s">
        <v>632</v>
      </c>
      <c r="F628" s="11">
        <v>0</v>
      </c>
      <c r="G628" s="11">
        <v>0</v>
      </c>
      <c r="H628" s="11">
        <v>0</v>
      </c>
      <c r="I628" s="11">
        <v>210966076</v>
      </c>
      <c r="J628" s="11">
        <v>199868096</v>
      </c>
      <c r="K628" s="11">
        <v>3818043784</v>
      </c>
      <c r="L628" s="11">
        <v>160645180</v>
      </c>
      <c r="M628" s="11">
        <v>198872700</v>
      </c>
      <c r="N628" s="11">
        <v>773464966</v>
      </c>
      <c r="O628" s="11">
        <v>481183299</v>
      </c>
      <c r="P628" s="11">
        <v>571142203</v>
      </c>
      <c r="Q628" s="11">
        <v>379072061</v>
      </c>
      <c r="R628" s="11">
        <v>1369124024</v>
      </c>
      <c r="S628" s="11">
        <v>86231043</v>
      </c>
      <c r="T628" s="4">
        <v>61439346</v>
      </c>
      <c r="U628" s="11">
        <v>60270481</v>
      </c>
      <c r="V628" s="58">
        <v>0</v>
      </c>
      <c r="W628" s="58">
        <v>0</v>
      </c>
      <c r="X628" s="57">
        <v>0</v>
      </c>
      <c r="Y628" s="57">
        <v>6.3350319429993168E-2</v>
      </c>
      <c r="Z628" s="57">
        <v>0</v>
      </c>
      <c r="AA628" s="57">
        <v>0.1117376916322374</v>
      </c>
      <c r="AB628" s="57">
        <v>0.18562371425494811</v>
      </c>
      <c r="AC628" s="57">
        <v>0</v>
      </c>
    </row>
    <row r="629" spans="2:29">
      <c r="B629" t="s">
        <v>1683</v>
      </c>
      <c r="C629">
        <v>41518</v>
      </c>
      <c r="D629" t="s">
        <v>613</v>
      </c>
      <c r="E629" t="s">
        <v>633</v>
      </c>
      <c r="F629" s="11">
        <v>0</v>
      </c>
      <c r="G629" s="11">
        <v>0</v>
      </c>
      <c r="H629" s="11">
        <v>0</v>
      </c>
      <c r="I629" s="11">
        <v>106251641</v>
      </c>
      <c r="J629" s="11">
        <v>89245235</v>
      </c>
      <c r="K629" s="11">
        <v>1499668056</v>
      </c>
      <c r="L629" s="11">
        <v>101281786</v>
      </c>
      <c r="M629" s="11">
        <v>137210620</v>
      </c>
      <c r="N629" s="11">
        <v>489863101</v>
      </c>
      <c r="O629" s="11">
        <v>265898997</v>
      </c>
      <c r="P629" s="11">
        <v>411928592</v>
      </c>
      <c r="Q629" s="11">
        <v>211324384</v>
      </c>
      <c r="R629" s="11">
        <v>987462191</v>
      </c>
      <c r="S629" s="11">
        <v>29111281.199999999</v>
      </c>
      <c r="T629" s="4">
        <v>24575738</v>
      </c>
      <c r="U629" s="11">
        <v>0</v>
      </c>
      <c r="V629" s="58">
        <v>0</v>
      </c>
      <c r="W629" s="58">
        <v>0</v>
      </c>
      <c r="X629" s="57">
        <v>0</v>
      </c>
      <c r="Y629" s="57">
        <v>0.18265236368928719</v>
      </c>
      <c r="Z629" s="57">
        <v>0</v>
      </c>
      <c r="AA629" s="57">
        <v>0.22487658466712879</v>
      </c>
      <c r="AB629" s="57">
        <v>0.14865560530495586</v>
      </c>
      <c r="AC629" s="57">
        <v>0</v>
      </c>
    </row>
    <row r="630" spans="2:29">
      <c r="B630" t="s">
        <v>1684</v>
      </c>
      <c r="C630">
        <v>41524</v>
      </c>
      <c r="D630" t="s">
        <v>613</v>
      </c>
      <c r="E630" t="s">
        <v>634</v>
      </c>
      <c r="F630" s="11">
        <v>0</v>
      </c>
      <c r="G630" s="11">
        <v>0</v>
      </c>
      <c r="H630" s="11">
        <v>0</v>
      </c>
      <c r="I630" s="11">
        <v>394217623</v>
      </c>
      <c r="J630" s="11">
        <v>343973400</v>
      </c>
      <c r="K630" s="11">
        <v>5400286155</v>
      </c>
      <c r="L630" s="11">
        <v>268295764</v>
      </c>
      <c r="M630" s="11">
        <v>221690350</v>
      </c>
      <c r="N630" s="11">
        <v>1018947793</v>
      </c>
      <c r="O630" s="11">
        <v>0</v>
      </c>
      <c r="P630" s="11">
        <v>0</v>
      </c>
      <c r="Q630" s="11">
        <v>876663687</v>
      </c>
      <c r="R630" s="11">
        <v>825306801</v>
      </c>
      <c r="S630" s="11">
        <v>99085782.425393388</v>
      </c>
      <c r="T630" s="4">
        <v>417787552</v>
      </c>
      <c r="U630" s="11">
        <v>15926450</v>
      </c>
      <c r="V630" s="58">
        <v>8.022663022737847E-2</v>
      </c>
      <c r="W630" s="58">
        <v>1.8852215784462101E-3</v>
      </c>
      <c r="X630" s="57">
        <v>0</v>
      </c>
      <c r="Y630" s="57">
        <v>0</v>
      </c>
      <c r="Z630" s="57">
        <v>2.3533240062217839E-2</v>
      </c>
      <c r="AA630" s="57">
        <v>0</v>
      </c>
      <c r="AB630" s="57">
        <v>0</v>
      </c>
      <c r="AC630" s="57">
        <v>0.25706971735697537</v>
      </c>
    </row>
    <row r="631" spans="2:29">
      <c r="B631" t="s">
        <v>1685</v>
      </c>
      <c r="C631">
        <v>41530</v>
      </c>
      <c r="D631" t="s">
        <v>613</v>
      </c>
      <c r="E631" t="s">
        <v>352</v>
      </c>
      <c r="F631" s="11">
        <v>0</v>
      </c>
      <c r="G631" s="11">
        <v>0</v>
      </c>
      <c r="H631" s="11">
        <v>0</v>
      </c>
      <c r="I631" s="11">
        <v>216992793</v>
      </c>
      <c r="J631" s="11">
        <v>181190508</v>
      </c>
      <c r="K631" s="11">
        <v>3919873096</v>
      </c>
      <c r="L631" s="11">
        <v>159918919</v>
      </c>
      <c r="M631" s="11">
        <v>206460934</v>
      </c>
      <c r="N631" s="11">
        <v>732362820</v>
      </c>
      <c r="O631" s="11">
        <v>453378798</v>
      </c>
      <c r="P631" s="11">
        <v>560363085</v>
      </c>
      <c r="Q631" s="11">
        <v>359389340</v>
      </c>
      <c r="R631" s="11">
        <v>1283754912</v>
      </c>
      <c r="S631" s="11">
        <v>72487788.786228657</v>
      </c>
      <c r="T631" s="4">
        <v>0</v>
      </c>
      <c r="U631" s="11">
        <v>0</v>
      </c>
      <c r="V631" s="58">
        <v>0</v>
      </c>
      <c r="W631" s="58">
        <v>0</v>
      </c>
      <c r="X631" s="57">
        <v>0</v>
      </c>
      <c r="Y631" s="57">
        <v>0</v>
      </c>
      <c r="Z631" s="57">
        <v>0</v>
      </c>
      <c r="AA631" s="57">
        <v>0</v>
      </c>
      <c r="AB631" s="57">
        <v>0</v>
      </c>
      <c r="AC631" s="57">
        <v>0</v>
      </c>
    </row>
    <row r="632" spans="2:29">
      <c r="B632" t="s">
        <v>1686</v>
      </c>
      <c r="C632">
        <v>41548</v>
      </c>
      <c r="D632" t="s">
        <v>613</v>
      </c>
      <c r="E632" t="s">
        <v>635</v>
      </c>
      <c r="F632" s="11">
        <v>0</v>
      </c>
      <c r="G632" s="11">
        <v>0</v>
      </c>
      <c r="H632" s="11">
        <v>0</v>
      </c>
      <c r="I632" s="11">
        <v>254627931</v>
      </c>
      <c r="J632" s="11">
        <v>215466076</v>
      </c>
      <c r="K632" s="11">
        <v>3963567129</v>
      </c>
      <c r="L632" s="11">
        <v>161756988</v>
      </c>
      <c r="M632" s="11">
        <v>187391959</v>
      </c>
      <c r="N632" s="11">
        <v>775453673</v>
      </c>
      <c r="O632" s="11">
        <v>553200123</v>
      </c>
      <c r="P632" s="11">
        <v>480659043</v>
      </c>
      <c r="Q632" s="11">
        <v>438800095</v>
      </c>
      <c r="R632" s="11">
        <v>1152220655</v>
      </c>
      <c r="S632" s="11">
        <v>82348115.400000006</v>
      </c>
      <c r="T632" s="4">
        <v>24575738</v>
      </c>
      <c r="U632" s="11">
        <v>0</v>
      </c>
      <c r="V632" s="58">
        <v>0</v>
      </c>
      <c r="W632" s="58">
        <v>0</v>
      </c>
      <c r="X632" s="57">
        <v>0</v>
      </c>
      <c r="Y632" s="57">
        <v>5.6286355981447746E-2</v>
      </c>
      <c r="Z632" s="57">
        <v>0</v>
      </c>
      <c r="AA632" s="57">
        <v>0.10503865424977996</v>
      </c>
      <c r="AB632" s="57">
        <v>0.12391293741274226</v>
      </c>
      <c r="AC632" s="57">
        <v>0</v>
      </c>
    </row>
    <row r="633" spans="2:29">
      <c r="B633" t="s">
        <v>1687</v>
      </c>
      <c r="C633">
        <v>41551</v>
      </c>
      <c r="D633" t="s">
        <v>613</v>
      </c>
      <c r="E633" t="s">
        <v>636</v>
      </c>
      <c r="F633" s="11">
        <v>79099336717</v>
      </c>
      <c r="G633" s="11">
        <v>0</v>
      </c>
      <c r="H633" s="11">
        <v>688973540</v>
      </c>
      <c r="I633" s="11">
        <v>2107504607</v>
      </c>
      <c r="J633" s="11">
        <v>1898693856</v>
      </c>
      <c r="K633" s="11">
        <v>38720318340</v>
      </c>
      <c r="L633" s="11">
        <v>1136295985</v>
      </c>
      <c r="M633" s="11">
        <v>621021178</v>
      </c>
      <c r="N633" s="11">
        <v>4720665184</v>
      </c>
      <c r="O633" s="11">
        <v>0</v>
      </c>
      <c r="P633" s="11">
        <v>0</v>
      </c>
      <c r="Q633" s="11">
        <v>4056495881</v>
      </c>
      <c r="R633" s="11">
        <v>952541141</v>
      </c>
      <c r="S633" s="11">
        <v>618111659.70000005</v>
      </c>
      <c r="T633" s="4">
        <v>294908860</v>
      </c>
      <c r="U633" s="11">
        <v>193676153</v>
      </c>
      <c r="V633" s="58">
        <v>0</v>
      </c>
      <c r="W633" s="58">
        <v>0</v>
      </c>
      <c r="X633" s="57">
        <v>0</v>
      </c>
      <c r="Y633" s="57">
        <v>0</v>
      </c>
      <c r="Z633" s="57">
        <v>0</v>
      </c>
      <c r="AA633" s="57">
        <v>0.17462216994152907</v>
      </c>
      <c r="AB633" s="57">
        <v>0.14251432421194007</v>
      </c>
      <c r="AC633" s="57">
        <v>0.42152642302844584</v>
      </c>
    </row>
    <row r="634" spans="2:29">
      <c r="B634" t="s">
        <v>1688</v>
      </c>
      <c r="C634">
        <v>41615</v>
      </c>
      <c r="D634" t="s">
        <v>613</v>
      </c>
      <c r="E634" t="s">
        <v>637</v>
      </c>
      <c r="F634" s="11">
        <v>0</v>
      </c>
      <c r="G634" s="11">
        <v>0</v>
      </c>
      <c r="H634" s="11">
        <v>0</v>
      </c>
      <c r="I634" s="11">
        <v>363315338</v>
      </c>
      <c r="J634" s="11">
        <v>301386920</v>
      </c>
      <c r="K634" s="11">
        <v>4921503242</v>
      </c>
      <c r="L634" s="11">
        <v>275148548</v>
      </c>
      <c r="M634" s="11">
        <v>213604290</v>
      </c>
      <c r="N634" s="11">
        <v>972605590</v>
      </c>
      <c r="O634" s="11">
        <v>0</v>
      </c>
      <c r="P634" s="11">
        <v>0</v>
      </c>
      <c r="Q634" s="11">
        <v>789216227</v>
      </c>
      <c r="R634" s="11">
        <v>831488445</v>
      </c>
      <c r="S634" s="11">
        <v>85110121.799999997</v>
      </c>
      <c r="T634" s="4">
        <v>122878692</v>
      </c>
      <c r="U634" s="11">
        <v>23816946</v>
      </c>
      <c r="V634" s="58">
        <v>0</v>
      </c>
      <c r="W634" s="58">
        <v>0</v>
      </c>
      <c r="X634" s="57">
        <v>0</v>
      </c>
      <c r="Y634" s="57">
        <v>0</v>
      </c>
      <c r="Z634" s="57">
        <v>0</v>
      </c>
      <c r="AA634" s="57">
        <v>0</v>
      </c>
      <c r="AB634" s="57">
        <v>1.2475100892245303E-2</v>
      </c>
      <c r="AC634" s="57">
        <v>0</v>
      </c>
    </row>
    <row r="635" spans="2:29">
      <c r="B635" t="s">
        <v>1689</v>
      </c>
      <c r="C635">
        <v>41660</v>
      </c>
      <c r="D635" t="s">
        <v>613</v>
      </c>
      <c r="E635" t="s">
        <v>638</v>
      </c>
      <c r="F635" s="11">
        <v>0</v>
      </c>
      <c r="G635" s="11">
        <v>0</v>
      </c>
      <c r="H635" s="11">
        <v>0</v>
      </c>
      <c r="I635" s="11">
        <v>227177108</v>
      </c>
      <c r="J635" s="11">
        <v>227519404</v>
      </c>
      <c r="K635" s="11">
        <v>4243875454</v>
      </c>
      <c r="L635" s="11">
        <v>159434448</v>
      </c>
      <c r="M635" s="11">
        <v>204823892</v>
      </c>
      <c r="N635" s="11">
        <v>676307386</v>
      </c>
      <c r="O635" s="11">
        <v>422194417</v>
      </c>
      <c r="P635" s="11">
        <v>584394834</v>
      </c>
      <c r="Q635" s="11">
        <v>334155077</v>
      </c>
      <c r="R635" s="11">
        <v>1342778036</v>
      </c>
      <c r="S635" s="11">
        <v>76676867.100000009</v>
      </c>
      <c r="T635" s="4">
        <v>73727215</v>
      </c>
      <c r="U635" s="11">
        <v>0</v>
      </c>
      <c r="V635" s="58">
        <v>0</v>
      </c>
      <c r="W635" s="58">
        <v>0</v>
      </c>
      <c r="X635" s="57">
        <v>0</v>
      </c>
      <c r="Y635" s="57">
        <v>0</v>
      </c>
      <c r="Z635" s="57">
        <v>0</v>
      </c>
      <c r="AA635" s="57">
        <v>0</v>
      </c>
      <c r="AB635" s="57">
        <v>1.9602739058231844E-2</v>
      </c>
      <c r="AC635" s="57">
        <v>0</v>
      </c>
    </row>
    <row r="636" spans="2:29">
      <c r="B636" t="s">
        <v>1690</v>
      </c>
      <c r="C636">
        <v>41668</v>
      </c>
      <c r="D636" t="s">
        <v>613</v>
      </c>
      <c r="E636" t="s">
        <v>639</v>
      </c>
      <c r="F636" s="11">
        <v>0</v>
      </c>
      <c r="G636" s="11">
        <v>0</v>
      </c>
      <c r="H636" s="11">
        <v>0</v>
      </c>
      <c r="I636" s="11">
        <v>501384383</v>
      </c>
      <c r="J636" s="11">
        <v>473600488</v>
      </c>
      <c r="K636" s="11">
        <v>10953131135</v>
      </c>
      <c r="L636" s="11">
        <v>300645866</v>
      </c>
      <c r="M636" s="11">
        <v>267388313</v>
      </c>
      <c r="N636" s="11">
        <v>1352229808</v>
      </c>
      <c r="O636" s="11">
        <v>0</v>
      </c>
      <c r="P636" s="11">
        <v>0</v>
      </c>
      <c r="Q636" s="11">
        <v>1062915610</v>
      </c>
      <c r="R636" s="11">
        <v>1091467956</v>
      </c>
      <c r="S636" s="11">
        <v>159397573.5</v>
      </c>
      <c r="T636" s="4">
        <v>688120674</v>
      </c>
      <c r="U636" s="11">
        <v>87789402</v>
      </c>
      <c r="V636" s="58">
        <v>0</v>
      </c>
      <c r="W636" s="58">
        <v>0</v>
      </c>
      <c r="X636" s="57">
        <v>0</v>
      </c>
      <c r="Y636" s="57">
        <v>0</v>
      </c>
      <c r="Z636" s="57">
        <v>0</v>
      </c>
      <c r="AA636" s="57">
        <v>7.9622761733190092E-2</v>
      </c>
      <c r="AB636" s="57">
        <v>9.1619764637425549E-2</v>
      </c>
      <c r="AC636" s="57">
        <v>0.47351625655224305</v>
      </c>
    </row>
    <row r="637" spans="2:29">
      <c r="B637" t="s">
        <v>1691</v>
      </c>
      <c r="C637">
        <v>41676</v>
      </c>
      <c r="D637" t="s">
        <v>613</v>
      </c>
      <c r="E637" t="s">
        <v>301</v>
      </c>
      <c r="F637" s="11">
        <v>0</v>
      </c>
      <c r="G637" s="11">
        <v>0</v>
      </c>
      <c r="H637" s="11">
        <v>0</v>
      </c>
      <c r="I637" s="11">
        <v>177139832</v>
      </c>
      <c r="J637" s="11">
        <v>195711012</v>
      </c>
      <c r="K637" s="11">
        <v>3590686701</v>
      </c>
      <c r="L637" s="11">
        <v>157560923</v>
      </c>
      <c r="M637" s="11">
        <v>203566443</v>
      </c>
      <c r="N637" s="11">
        <v>782723249</v>
      </c>
      <c r="O637" s="11">
        <v>417752138</v>
      </c>
      <c r="P637" s="11">
        <v>582090765</v>
      </c>
      <c r="Q637" s="11">
        <v>330727278</v>
      </c>
      <c r="R637" s="11">
        <v>1323774835</v>
      </c>
      <c r="S637" s="11">
        <v>65904506.696192235</v>
      </c>
      <c r="T637" s="4">
        <v>0</v>
      </c>
      <c r="U637" s="11">
        <v>0</v>
      </c>
      <c r="V637" s="58">
        <v>0</v>
      </c>
      <c r="W637" s="58">
        <v>0</v>
      </c>
      <c r="X637" s="57">
        <v>0</v>
      </c>
      <c r="Y637" s="57">
        <v>0</v>
      </c>
      <c r="Z637" s="57">
        <v>0</v>
      </c>
      <c r="AA637" s="57">
        <v>0</v>
      </c>
      <c r="AB637" s="57">
        <v>0</v>
      </c>
      <c r="AC637" s="57">
        <v>0</v>
      </c>
    </row>
    <row r="638" spans="2:29">
      <c r="B638" t="s">
        <v>1692</v>
      </c>
      <c r="C638">
        <v>41770</v>
      </c>
      <c r="D638" t="s">
        <v>613</v>
      </c>
      <c r="E638" t="s">
        <v>640</v>
      </c>
      <c r="F638" s="11">
        <v>0</v>
      </c>
      <c r="G638" s="11">
        <v>0</v>
      </c>
      <c r="H638" s="11">
        <v>0</v>
      </c>
      <c r="I638" s="11">
        <v>436981283</v>
      </c>
      <c r="J638" s="11">
        <v>317907688</v>
      </c>
      <c r="K638" s="11">
        <v>6842559508</v>
      </c>
      <c r="L638" s="11">
        <v>220345236</v>
      </c>
      <c r="M638" s="11">
        <v>229839480</v>
      </c>
      <c r="N638" s="11">
        <v>1220152841</v>
      </c>
      <c r="O638" s="11">
        <v>901045570</v>
      </c>
      <c r="P638" s="11">
        <v>489558827</v>
      </c>
      <c r="Q638" s="11">
        <v>715423543</v>
      </c>
      <c r="R638" s="11">
        <v>1173554934</v>
      </c>
      <c r="S638" s="11">
        <v>129354571.8</v>
      </c>
      <c r="T638" s="4">
        <v>0</v>
      </c>
      <c r="U638" s="11">
        <v>0</v>
      </c>
      <c r="V638" s="58">
        <v>0</v>
      </c>
      <c r="W638" s="58">
        <v>0</v>
      </c>
      <c r="X638" s="57">
        <v>0</v>
      </c>
      <c r="Y638" s="57">
        <v>8.3733898234869333E-2</v>
      </c>
      <c r="Z638" s="57">
        <v>0</v>
      </c>
      <c r="AA638" s="57">
        <v>0.13106825300092853</v>
      </c>
      <c r="AB638" s="57">
        <v>0.12920780128671058</v>
      </c>
      <c r="AC638" s="57">
        <v>0</v>
      </c>
    </row>
    <row r="639" spans="2:29">
      <c r="B639" t="s">
        <v>1693</v>
      </c>
      <c r="C639">
        <v>41791</v>
      </c>
      <c r="D639" t="s">
        <v>613</v>
      </c>
      <c r="E639" t="s">
        <v>641</v>
      </c>
      <c r="F639" s="11">
        <v>0</v>
      </c>
      <c r="G639" s="11">
        <v>0</v>
      </c>
      <c r="H639" s="11">
        <v>0</v>
      </c>
      <c r="I639" s="11">
        <v>313200526</v>
      </c>
      <c r="J639" s="11">
        <v>277550936</v>
      </c>
      <c r="K639" s="11">
        <v>5192924646</v>
      </c>
      <c r="L639" s="11">
        <v>186376147</v>
      </c>
      <c r="M639" s="11">
        <v>195042940</v>
      </c>
      <c r="N639" s="11">
        <v>880202764</v>
      </c>
      <c r="O639" s="11">
        <v>704669232</v>
      </c>
      <c r="P639" s="11">
        <v>437724035</v>
      </c>
      <c r="Q639" s="11">
        <v>558782935</v>
      </c>
      <c r="R639" s="11">
        <v>1049298212</v>
      </c>
      <c r="S639" s="11">
        <v>99167603.400000006</v>
      </c>
      <c r="T639" s="4">
        <v>368636075</v>
      </c>
      <c r="U639" s="11">
        <v>0</v>
      </c>
      <c r="V639" s="58">
        <v>0</v>
      </c>
      <c r="W639" s="58">
        <v>0</v>
      </c>
      <c r="X639" s="57">
        <v>0</v>
      </c>
      <c r="Y639" s="57">
        <v>0.10776954023098137</v>
      </c>
      <c r="Z639" s="57">
        <v>0</v>
      </c>
      <c r="AA639" s="57">
        <v>0.1538622130045143</v>
      </c>
      <c r="AB639" s="57">
        <v>0.19357441910281861</v>
      </c>
      <c r="AC639" s="57">
        <v>0</v>
      </c>
    </row>
    <row r="640" spans="2:29">
      <c r="B640" t="s">
        <v>1694</v>
      </c>
      <c r="C640">
        <v>41797</v>
      </c>
      <c r="D640" t="s">
        <v>613</v>
      </c>
      <c r="E640" t="s">
        <v>642</v>
      </c>
      <c r="F640" s="11">
        <v>0</v>
      </c>
      <c r="G640" s="11">
        <v>0</v>
      </c>
      <c r="H640" s="11">
        <v>0</v>
      </c>
      <c r="I640" s="11">
        <v>173943445</v>
      </c>
      <c r="J640" s="11">
        <v>156453276</v>
      </c>
      <c r="K640" s="11">
        <v>2639415779</v>
      </c>
      <c r="L640" s="11">
        <v>125993812</v>
      </c>
      <c r="M640" s="11">
        <v>144618340</v>
      </c>
      <c r="N640" s="11">
        <v>576388769</v>
      </c>
      <c r="O640" s="11">
        <v>432163945</v>
      </c>
      <c r="P640" s="11">
        <v>316455533</v>
      </c>
      <c r="Q640" s="11">
        <v>343446643</v>
      </c>
      <c r="R640" s="11">
        <v>758597194</v>
      </c>
      <c r="S640" s="11">
        <v>42150159</v>
      </c>
      <c r="T640" s="4">
        <v>98302953</v>
      </c>
      <c r="U640" s="11">
        <v>0</v>
      </c>
      <c r="V640" s="58">
        <v>0</v>
      </c>
      <c r="W640" s="58">
        <v>0</v>
      </c>
      <c r="X640" s="57">
        <v>0</v>
      </c>
      <c r="Y640" s="57">
        <v>6.2717247544538904E-2</v>
      </c>
      <c r="Z640" s="57">
        <v>0</v>
      </c>
      <c r="AA640" s="57">
        <v>0.11113732382194917</v>
      </c>
      <c r="AB640" s="57">
        <v>9.9520724928900406E-2</v>
      </c>
      <c r="AC640" s="57">
        <v>0</v>
      </c>
    </row>
    <row r="641" spans="2:29">
      <c r="B641" t="s">
        <v>1695</v>
      </c>
      <c r="C641">
        <v>41799</v>
      </c>
      <c r="D641" t="s">
        <v>613</v>
      </c>
      <c r="E641" t="s">
        <v>643</v>
      </c>
      <c r="F641" s="11">
        <v>0</v>
      </c>
      <c r="G641" s="11">
        <v>0</v>
      </c>
      <c r="H641" s="11">
        <v>0</v>
      </c>
      <c r="I641" s="11">
        <v>206777534</v>
      </c>
      <c r="J641" s="11">
        <v>177601400</v>
      </c>
      <c r="K641" s="11">
        <v>3327411642</v>
      </c>
      <c r="L641" s="11">
        <v>183044404</v>
      </c>
      <c r="M641" s="11">
        <v>181690295</v>
      </c>
      <c r="N641" s="11">
        <v>710507091</v>
      </c>
      <c r="O641" s="11">
        <v>475812470</v>
      </c>
      <c r="P641" s="11">
        <v>572747848</v>
      </c>
      <c r="Q641" s="11">
        <v>375002274</v>
      </c>
      <c r="R641" s="11">
        <v>1372973027</v>
      </c>
      <c r="S641" s="11">
        <v>77579125.200000003</v>
      </c>
      <c r="T641" s="4">
        <v>110590823</v>
      </c>
      <c r="U641" s="11">
        <v>0</v>
      </c>
      <c r="V641" s="58">
        <v>0</v>
      </c>
      <c r="W641" s="58">
        <v>0</v>
      </c>
      <c r="X641" s="57">
        <v>0</v>
      </c>
      <c r="Y641" s="57">
        <v>0.13133929226042243</v>
      </c>
      <c r="Z641" s="57">
        <v>0</v>
      </c>
      <c r="AA641" s="57">
        <v>0.17621435253439979</v>
      </c>
      <c r="AB641" s="57">
        <v>0.16795694165877498</v>
      </c>
      <c r="AC641" s="57">
        <v>0</v>
      </c>
    </row>
    <row r="642" spans="2:29">
      <c r="B642" t="s">
        <v>1696</v>
      </c>
      <c r="C642">
        <v>41801</v>
      </c>
      <c r="D642" t="s">
        <v>613</v>
      </c>
      <c r="E642" t="s">
        <v>644</v>
      </c>
      <c r="F642" s="11">
        <v>0</v>
      </c>
      <c r="G642" s="11">
        <v>0</v>
      </c>
      <c r="H642" s="11">
        <v>0</v>
      </c>
      <c r="I642" s="11">
        <v>113637371</v>
      </c>
      <c r="J642" s="11">
        <v>104591322</v>
      </c>
      <c r="K642" s="11">
        <v>2350220531</v>
      </c>
      <c r="L642" s="11">
        <v>108893375</v>
      </c>
      <c r="M642" s="11">
        <v>134925701</v>
      </c>
      <c r="N642" s="11">
        <v>496132044</v>
      </c>
      <c r="O642" s="11">
        <v>322567891</v>
      </c>
      <c r="P642" s="11">
        <v>369156583</v>
      </c>
      <c r="Q642" s="11">
        <v>255593276</v>
      </c>
      <c r="R642" s="11">
        <v>884930483</v>
      </c>
      <c r="S642" s="11">
        <v>33800769</v>
      </c>
      <c r="T642" s="4">
        <v>0</v>
      </c>
      <c r="U642" s="11">
        <v>0</v>
      </c>
      <c r="V642" s="58">
        <v>0</v>
      </c>
      <c r="W642" s="58">
        <v>0</v>
      </c>
      <c r="X642" s="57">
        <v>0</v>
      </c>
      <c r="Y642" s="57">
        <v>0.13934158123898335</v>
      </c>
      <c r="Z642" s="57">
        <v>0</v>
      </c>
      <c r="AA642" s="57">
        <v>0.18380323892628297</v>
      </c>
      <c r="AB642" s="57">
        <v>0.16899235152919778</v>
      </c>
      <c r="AC642" s="57">
        <v>0</v>
      </c>
    </row>
    <row r="643" spans="2:29">
      <c r="B643" t="s">
        <v>1697</v>
      </c>
      <c r="C643">
        <v>41807</v>
      </c>
      <c r="D643" t="s">
        <v>613</v>
      </c>
      <c r="E643" t="s">
        <v>645</v>
      </c>
      <c r="F643" s="11">
        <v>0</v>
      </c>
      <c r="G643" s="11">
        <v>0</v>
      </c>
      <c r="H643" s="11">
        <v>0</v>
      </c>
      <c r="I643" s="11">
        <v>336239340</v>
      </c>
      <c r="J643" s="11">
        <v>273160380</v>
      </c>
      <c r="K643" s="11">
        <v>6103463844</v>
      </c>
      <c r="L643" s="11">
        <v>200466616</v>
      </c>
      <c r="M643" s="11">
        <v>198236544</v>
      </c>
      <c r="N643" s="11">
        <v>856952335</v>
      </c>
      <c r="O643" s="11">
        <v>874713841</v>
      </c>
      <c r="P643" s="11">
        <v>337058202</v>
      </c>
      <c r="Q643" s="11">
        <v>694527543</v>
      </c>
      <c r="R643" s="11">
        <v>807985261</v>
      </c>
      <c r="S643" s="11">
        <v>81649919.700000003</v>
      </c>
      <c r="T643" s="4">
        <v>12287869</v>
      </c>
      <c r="U643" s="11">
        <v>0</v>
      </c>
      <c r="V643" s="58">
        <v>0</v>
      </c>
      <c r="W643" s="58">
        <v>0</v>
      </c>
      <c r="X643" s="57">
        <v>0</v>
      </c>
      <c r="Y643" s="57">
        <v>7.9982088672032964E-2</v>
      </c>
      <c r="Z643" s="57">
        <v>0</v>
      </c>
      <c r="AA643" s="57">
        <v>0.12751026160117046</v>
      </c>
      <c r="AB643" s="57">
        <v>0.15370459674234696</v>
      </c>
      <c r="AC643" s="57">
        <v>0</v>
      </c>
    </row>
    <row r="644" spans="2:29">
      <c r="B644" t="s">
        <v>1698</v>
      </c>
      <c r="C644">
        <v>41872</v>
      </c>
      <c r="D644" t="s">
        <v>613</v>
      </c>
      <c r="E644" t="s">
        <v>646</v>
      </c>
      <c r="F644" s="11">
        <v>0</v>
      </c>
      <c r="G644" s="11">
        <v>0</v>
      </c>
      <c r="H644" s="11">
        <v>0</v>
      </c>
      <c r="I644" s="11">
        <v>106342703</v>
      </c>
      <c r="J644" s="11">
        <v>92611974</v>
      </c>
      <c r="K644" s="11">
        <v>1934386648</v>
      </c>
      <c r="L644" s="11">
        <v>134862155</v>
      </c>
      <c r="M644" s="11">
        <v>153935044</v>
      </c>
      <c r="N644" s="11">
        <v>506643739</v>
      </c>
      <c r="O644" s="11">
        <v>287590682</v>
      </c>
      <c r="P644" s="11">
        <v>428608598</v>
      </c>
      <c r="Q644" s="11">
        <v>228111350</v>
      </c>
      <c r="R644" s="11">
        <v>1027446974</v>
      </c>
      <c r="S644" s="11">
        <v>31549987.800000001</v>
      </c>
      <c r="T644" s="4">
        <v>491514767</v>
      </c>
      <c r="U644" s="11">
        <v>26094022</v>
      </c>
      <c r="V644" s="58">
        <v>0</v>
      </c>
      <c r="W644" s="58">
        <v>0</v>
      </c>
      <c r="X644" s="57">
        <v>0</v>
      </c>
      <c r="Y644" s="57">
        <v>5.4171993068603819E-2</v>
      </c>
      <c r="Z644" s="57">
        <v>0</v>
      </c>
      <c r="AA644" s="57">
        <v>0.10303351771806377</v>
      </c>
      <c r="AB644" s="57">
        <v>8.0713186101688886E-2</v>
      </c>
      <c r="AC644" s="57">
        <v>0</v>
      </c>
    </row>
    <row r="645" spans="2:29">
      <c r="B645" t="s">
        <v>1699</v>
      </c>
      <c r="C645">
        <v>41885</v>
      </c>
      <c r="D645" t="s">
        <v>613</v>
      </c>
      <c r="E645" t="s">
        <v>647</v>
      </c>
      <c r="F645" s="11">
        <v>0</v>
      </c>
      <c r="G645" s="11">
        <v>0</v>
      </c>
      <c r="H645" s="11">
        <v>0</v>
      </c>
      <c r="I645" s="11">
        <v>95574827</v>
      </c>
      <c r="J645" s="11">
        <v>81337862</v>
      </c>
      <c r="K645" s="11">
        <v>1714065045</v>
      </c>
      <c r="L645" s="11">
        <v>96364016</v>
      </c>
      <c r="M645" s="11">
        <v>113445039</v>
      </c>
      <c r="N645" s="11">
        <v>357087082</v>
      </c>
      <c r="O645" s="11">
        <v>314657333</v>
      </c>
      <c r="P645" s="11">
        <v>262844463</v>
      </c>
      <c r="Q645" s="11">
        <v>248286496</v>
      </c>
      <c r="R645" s="11">
        <v>603589278</v>
      </c>
      <c r="S645" s="11">
        <v>21838240.043642212</v>
      </c>
      <c r="T645" s="4">
        <v>393211814</v>
      </c>
      <c r="U645" s="11">
        <v>0</v>
      </c>
      <c r="V645" s="58">
        <v>0</v>
      </c>
      <c r="W645" s="58">
        <v>0</v>
      </c>
      <c r="X645" s="57">
        <v>0</v>
      </c>
      <c r="Y645" s="57">
        <v>0</v>
      </c>
      <c r="Z645" s="57">
        <v>0</v>
      </c>
      <c r="AA645" s="57">
        <v>0</v>
      </c>
      <c r="AB645" s="57">
        <v>0</v>
      </c>
      <c r="AC645" s="57">
        <v>0</v>
      </c>
    </row>
    <row r="646" spans="2:29">
      <c r="B646" t="s">
        <v>1700</v>
      </c>
      <c r="C646">
        <v>44001</v>
      </c>
      <c r="D646" t="s">
        <v>648</v>
      </c>
      <c r="E646" t="s">
        <v>649</v>
      </c>
      <c r="F646" s="11">
        <v>154966113026</v>
      </c>
      <c r="G646" s="11">
        <v>0</v>
      </c>
      <c r="H646" s="11">
        <v>953678736</v>
      </c>
      <c r="I646" s="11">
        <v>3761054924</v>
      </c>
      <c r="J646" s="11">
        <v>5014008704</v>
      </c>
      <c r="K646" s="11">
        <v>71593042127</v>
      </c>
      <c r="L646" s="11">
        <v>2513499216</v>
      </c>
      <c r="M646" s="11">
        <v>0</v>
      </c>
      <c r="N646" s="11">
        <v>9666176423</v>
      </c>
      <c r="O646" s="11">
        <v>0</v>
      </c>
      <c r="P646" s="11">
        <v>0</v>
      </c>
      <c r="Q646" s="11">
        <v>7416423949</v>
      </c>
      <c r="R646" s="11">
        <v>2181393643</v>
      </c>
      <c r="S646" s="11">
        <v>2376521681.1879959</v>
      </c>
      <c r="T646" s="4">
        <v>0</v>
      </c>
      <c r="U646" s="11">
        <v>5485471230</v>
      </c>
      <c r="V646" s="58">
        <v>0.29586932470670835</v>
      </c>
      <c r="W646" s="58">
        <v>3.0658631116238785E-2</v>
      </c>
      <c r="X646" s="57">
        <v>0</v>
      </c>
      <c r="Y646" s="57">
        <v>0</v>
      </c>
      <c r="Z646" s="57">
        <v>0.12098191583572861</v>
      </c>
      <c r="AA646" s="57">
        <v>0</v>
      </c>
      <c r="AB646" s="57">
        <v>0</v>
      </c>
      <c r="AC646" s="57">
        <v>0.13800303752572959</v>
      </c>
    </row>
    <row r="647" spans="2:29">
      <c r="B647" t="s">
        <v>1701</v>
      </c>
      <c r="C647">
        <v>44035</v>
      </c>
      <c r="D647" t="s">
        <v>648</v>
      </c>
      <c r="E647" t="s">
        <v>365</v>
      </c>
      <c r="F647" s="11">
        <v>0</v>
      </c>
      <c r="G647" s="11">
        <v>0</v>
      </c>
      <c r="H647" s="11">
        <v>0</v>
      </c>
      <c r="I647" s="11">
        <v>624480372</v>
      </c>
      <c r="J647" s="11">
        <v>669733864</v>
      </c>
      <c r="K647" s="11">
        <v>6636679152</v>
      </c>
      <c r="L647" s="11">
        <v>411172110</v>
      </c>
      <c r="M647" s="11">
        <v>0</v>
      </c>
      <c r="N647" s="11">
        <v>1915456743</v>
      </c>
      <c r="O647" s="11">
        <v>0</v>
      </c>
      <c r="P647" s="11">
        <v>0</v>
      </c>
      <c r="Q647" s="11">
        <v>1028792283</v>
      </c>
      <c r="R647" s="11">
        <v>2335136538</v>
      </c>
      <c r="S647" s="11">
        <v>348773277.50981957</v>
      </c>
      <c r="T647" s="4">
        <v>0</v>
      </c>
      <c r="U647" s="11">
        <v>1165617333</v>
      </c>
      <c r="V647" s="58">
        <v>0</v>
      </c>
      <c r="W647" s="58">
        <v>0</v>
      </c>
      <c r="X647" s="57">
        <v>0</v>
      </c>
      <c r="Y647" s="57">
        <v>0</v>
      </c>
      <c r="Z647" s="57">
        <v>0</v>
      </c>
      <c r="AA647" s="57">
        <v>0</v>
      </c>
      <c r="AB647" s="57">
        <v>0</v>
      </c>
      <c r="AC647" s="57">
        <v>0</v>
      </c>
    </row>
    <row r="648" spans="2:29">
      <c r="B648" t="s">
        <v>1702</v>
      </c>
      <c r="C648">
        <v>44078</v>
      </c>
      <c r="D648" t="s">
        <v>648</v>
      </c>
      <c r="E648" t="s">
        <v>650</v>
      </c>
      <c r="F648" s="11">
        <v>0</v>
      </c>
      <c r="G648" s="11">
        <v>0</v>
      </c>
      <c r="H648" s="11">
        <v>0</v>
      </c>
      <c r="I648" s="11">
        <v>613654939</v>
      </c>
      <c r="J648" s="11">
        <v>683488432</v>
      </c>
      <c r="K648" s="11">
        <v>7659415738</v>
      </c>
      <c r="L648" s="11">
        <v>480233888</v>
      </c>
      <c r="M648" s="11">
        <v>0</v>
      </c>
      <c r="N648" s="11">
        <v>2046548356</v>
      </c>
      <c r="O648" s="11">
        <v>0</v>
      </c>
      <c r="P648" s="11">
        <v>0</v>
      </c>
      <c r="Q648" s="11">
        <v>1224297511</v>
      </c>
      <c r="R648" s="11">
        <v>2415641887</v>
      </c>
      <c r="S648" s="11">
        <v>371954062.02522945</v>
      </c>
      <c r="T648" s="4">
        <v>0</v>
      </c>
      <c r="U648" s="11">
        <v>1138032187</v>
      </c>
      <c r="V648" s="58">
        <v>0</v>
      </c>
      <c r="W648" s="58">
        <v>0</v>
      </c>
      <c r="X648" s="57">
        <v>0</v>
      </c>
      <c r="Y648" s="57">
        <v>0</v>
      </c>
      <c r="Z648" s="57">
        <v>0</v>
      </c>
      <c r="AA648" s="57">
        <v>0</v>
      </c>
      <c r="AB648" s="57">
        <v>0</v>
      </c>
      <c r="AC648" s="57">
        <v>0</v>
      </c>
    </row>
    <row r="649" spans="2:29">
      <c r="B649" t="s">
        <v>1703</v>
      </c>
      <c r="C649">
        <v>44090</v>
      </c>
      <c r="D649" t="s">
        <v>648</v>
      </c>
      <c r="E649" t="s">
        <v>651</v>
      </c>
      <c r="F649" s="11">
        <v>0</v>
      </c>
      <c r="G649" s="11">
        <v>0</v>
      </c>
      <c r="H649" s="11">
        <v>0</v>
      </c>
      <c r="I649" s="11">
        <v>715362423</v>
      </c>
      <c r="J649" s="11">
        <v>1091266736</v>
      </c>
      <c r="K649" s="11">
        <v>11735180254</v>
      </c>
      <c r="L649" s="11">
        <v>649099676</v>
      </c>
      <c r="M649" s="11">
        <v>0</v>
      </c>
      <c r="N649" s="11">
        <v>2487971572</v>
      </c>
      <c r="O649" s="11">
        <v>0</v>
      </c>
      <c r="P649" s="11">
        <v>0</v>
      </c>
      <c r="Q649" s="11">
        <v>1341465649</v>
      </c>
      <c r="R649" s="11">
        <v>3313911855</v>
      </c>
      <c r="S649" s="11">
        <v>568642852.29711628</v>
      </c>
      <c r="T649" s="4">
        <v>0</v>
      </c>
      <c r="U649" s="11">
        <v>1821240808</v>
      </c>
      <c r="V649" s="58">
        <v>0</v>
      </c>
      <c r="W649" s="58">
        <v>0</v>
      </c>
      <c r="X649" s="57">
        <v>0</v>
      </c>
      <c r="Y649" s="57">
        <v>0</v>
      </c>
      <c r="Z649" s="57">
        <v>0</v>
      </c>
      <c r="AA649" s="57">
        <v>0</v>
      </c>
      <c r="AB649" s="57">
        <v>0</v>
      </c>
      <c r="AC649" s="57">
        <v>0</v>
      </c>
    </row>
    <row r="650" spans="2:29">
      <c r="B650" t="s">
        <v>1704</v>
      </c>
      <c r="C650">
        <v>44098</v>
      </c>
      <c r="D650" t="s">
        <v>648</v>
      </c>
      <c r="E650" t="s">
        <v>652</v>
      </c>
      <c r="F650" s="11">
        <v>0</v>
      </c>
      <c r="G650" s="11">
        <v>0</v>
      </c>
      <c r="H650" s="11">
        <v>0</v>
      </c>
      <c r="I650" s="11">
        <v>219133178</v>
      </c>
      <c r="J650" s="11">
        <v>234029212</v>
      </c>
      <c r="K650" s="11">
        <v>2957863810</v>
      </c>
      <c r="L650" s="11">
        <v>228529270</v>
      </c>
      <c r="M650" s="11">
        <v>226741889</v>
      </c>
      <c r="N650" s="11">
        <v>1063141617</v>
      </c>
      <c r="O650" s="11">
        <v>580310541</v>
      </c>
      <c r="P650" s="11">
        <v>718830030</v>
      </c>
      <c r="Q650" s="11">
        <v>458258781</v>
      </c>
      <c r="R650" s="11">
        <v>1653538351</v>
      </c>
      <c r="S650" s="11">
        <v>93910185.498981208</v>
      </c>
      <c r="T650" s="4">
        <v>0</v>
      </c>
      <c r="U650" s="11">
        <v>265649482</v>
      </c>
      <c r="V650" s="58">
        <v>0</v>
      </c>
      <c r="W650" s="58">
        <v>4.3607124436943895E-2</v>
      </c>
      <c r="X650" s="57">
        <v>0</v>
      </c>
      <c r="Y650" s="57">
        <v>0</v>
      </c>
      <c r="Z650" s="57">
        <v>0</v>
      </c>
      <c r="AA650" s="57">
        <v>0</v>
      </c>
      <c r="AB650" s="57">
        <v>0</v>
      </c>
      <c r="AC650" s="57">
        <v>0</v>
      </c>
    </row>
    <row r="651" spans="2:29">
      <c r="B651" t="s">
        <v>1705</v>
      </c>
      <c r="C651">
        <v>44110</v>
      </c>
      <c r="D651" t="s">
        <v>648</v>
      </c>
      <c r="E651" t="s">
        <v>653</v>
      </c>
      <c r="F651" s="11">
        <v>0</v>
      </c>
      <c r="G651" s="11">
        <v>0</v>
      </c>
      <c r="H651" s="11">
        <v>0</v>
      </c>
      <c r="I651" s="11">
        <v>93933945</v>
      </c>
      <c r="J651" s="11">
        <v>110653306</v>
      </c>
      <c r="K651" s="11">
        <v>2230987664</v>
      </c>
      <c r="L651" s="11">
        <v>146361400</v>
      </c>
      <c r="M651" s="11">
        <v>0</v>
      </c>
      <c r="N651" s="11">
        <v>697877074</v>
      </c>
      <c r="O651" s="11">
        <v>319707972</v>
      </c>
      <c r="P651" s="11">
        <v>746635566</v>
      </c>
      <c r="Q651" s="11">
        <v>252913160</v>
      </c>
      <c r="R651" s="11">
        <v>1701433070</v>
      </c>
      <c r="S651" s="11">
        <v>47110040.387950718</v>
      </c>
      <c r="T651" s="4">
        <v>0</v>
      </c>
      <c r="U651" s="11">
        <v>0</v>
      </c>
      <c r="V651" s="58">
        <v>0</v>
      </c>
      <c r="W651" s="58">
        <v>9.854382074790391E-2</v>
      </c>
      <c r="X651" s="57">
        <v>0</v>
      </c>
      <c r="Y651" s="57">
        <v>0</v>
      </c>
      <c r="Z651" s="57">
        <v>0</v>
      </c>
      <c r="AA651" s="57">
        <v>0</v>
      </c>
      <c r="AB651" s="57">
        <v>0</v>
      </c>
      <c r="AC651" s="57">
        <v>0</v>
      </c>
    </row>
    <row r="652" spans="2:29">
      <c r="B652" t="s">
        <v>1706</v>
      </c>
      <c r="C652">
        <v>44279</v>
      </c>
      <c r="D652" t="s">
        <v>648</v>
      </c>
      <c r="E652" t="s">
        <v>654</v>
      </c>
      <c r="F652" s="11">
        <v>0</v>
      </c>
      <c r="G652" s="11">
        <v>0</v>
      </c>
      <c r="H652" s="11">
        <v>0</v>
      </c>
      <c r="I652" s="11">
        <v>780435720</v>
      </c>
      <c r="J652" s="11">
        <v>716063376</v>
      </c>
      <c r="K652" s="11">
        <v>10434727362</v>
      </c>
      <c r="L652" s="11">
        <v>383790547</v>
      </c>
      <c r="M652" s="11">
        <v>0</v>
      </c>
      <c r="N652" s="11">
        <v>1562528268</v>
      </c>
      <c r="O652" s="11">
        <v>0</v>
      </c>
      <c r="P652" s="11">
        <v>0</v>
      </c>
      <c r="Q652" s="11">
        <v>1418089209</v>
      </c>
      <c r="R652" s="11">
        <v>1244890937</v>
      </c>
      <c r="S652" s="11">
        <v>286670898.635059</v>
      </c>
      <c r="T652" s="4">
        <v>0</v>
      </c>
      <c r="U652" s="11">
        <v>220874720</v>
      </c>
      <c r="V652" s="58">
        <v>0</v>
      </c>
      <c r="W652" s="58">
        <v>0</v>
      </c>
      <c r="X652" s="57">
        <v>0</v>
      </c>
      <c r="Y652" s="57">
        <v>0</v>
      </c>
      <c r="Z652" s="57">
        <v>0</v>
      </c>
      <c r="AA652" s="57">
        <v>0</v>
      </c>
      <c r="AB652" s="57">
        <v>0</v>
      </c>
      <c r="AC652" s="57">
        <v>0.91462293647729354</v>
      </c>
    </row>
    <row r="653" spans="2:29">
      <c r="B653" t="s">
        <v>1707</v>
      </c>
      <c r="C653">
        <v>44378</v>
      </c>
      <c r="D653" t="s">
        <v>648</v>
      </c>
      <c r="E653" t="s">
        <v>655</v>
      </c>
      <c r="F653" s="11">
        <v>0</v>
      </c>
      <c r="G653" s="11">
        <v>0</v>
      </c>
      <c r="H653" s="11">
        <v>0</v>
      </c>
      <c r="I653" s="11">
        <v>329837443</v>
      </c>
      <c r="J653" s="11">
        <v>355017832</v>
      </c>
      <c r="K653" s="11">
        <v>4622310208</v>
      </c>
      <c r="L653" s="11">
        <v>291237857</v>
      </c>
      <c r="M653" s="11">
        <v>0</v>
      </c>
      <c r="N653" s="11">
        <v>1579707935</v>
      </c>
      <c r="O653" s="11">
        <v>862326329</v>
      </c>
      <c r="P653" s="11">
        <v>743134898</v>
      </c>
      <c r="Q653" s="11">
        <v>718404681</v>
      </c>
      <c r="R653" s="11">
        <v>1869149409</v>
      </c>
      <c r="S653" s="11">
        <v>164423701.07560298</v>
      </c>
      <c r="T653" s="4">
        <v>0</v>
      </c>
      <c r="U653" s="11">
        <v>837129996</v>
      </c>
      <c r="V653" s="58">
        <v>0</v>
      </c>
      <c r="W653" s="58">
        <v>4.9099632190764353E-2</v>
      </c>
      <c r="X653" s="57">
        <v>0</v>
      </c>
      <c r="Y653" s="57">
        <v>0</v>
      </c>
      <c r="Z653" s="57">
        <v>9.2261940592784086E-3</v>
      </c>
      <c r="AA653" s="57">
        <v>0</v>
      </c>
      <c r="AB653" s="57">
        <v>0</v>
      </c>
      <c r="AC653" s="57">
        <v>0</v>
      </c>
    </row>
    <row r="654" spans="2:29">
      <c r="B654" t="s">
        <v>1708</v>
      </c>
      <c r="C654">
        <v>44420</v>
      </c>
      <c r="D654" t="s">
        <v>648</v>
      </c>
      <c r="E654" t="s">
        <v>656</v>
      </c>
      <c r="F654" s="11">
        <v>0</v>
      </c>
      <c r="G654" s="11">
        <v>0</v>
      </c>
      <c r="H654" s="11">
        <v>0</v>
      </c>
      <c r="I654" s="11">
        <v>54800484</v>
      </c>
      <c r="J654" s="11">
        <v>64441984</v>
      </c>
      <c r="K654" s="11">
        <v>705769707</v>
      </c>
      <c r="L654" s="11">
        <v>125358253</v>
      </c>
      <c r="M654" s="11">
        <v>0</v>
      </c>
      <c r="N654" s="11">
        <v>580190995</v>
      </c>
      <c r="O654" s="11">
        <v>153697870</v>
      </c>
      <c r="P654" s="11">
        <v>787720362</v>
      </c>
      <c r="Q654" s="11">
        <v>122198299</v>
      </c>
      <c r="R654" s="11">
        <v>1810067390</v>
      </c>
      <c r="S654" s="11">
        <v>27347373.11954936</v>
      </c>
      <c r="T654" s="4">
        <v>0</v>
      </c>
      <c r="U654" s="11">
        <v>0</v>
      </c>
      <c r="V654" s="58">
        <v>0</v>
      </c>
      <c r="W654" s="58">
        <v>0</v>
      </c>
      <c r="X654" s="57">
        <v>0</v>
      </c>
      <c r="Y654" s="57">
        <v>0</v>
      </c>
      <c r="Z654" s="57">
        <v>0</v>
      </c>
      <c r="AA654" s="57">
        <v>0</v>
      </c>
      <c r="AB654" s="57">
        <v>0</v>
      </c>
      <c r="AC654" s="57">
        <v>0</v>
      </c>
    </row>
    <row r="655" spans="2:29">
      <c r="B655" t="s">
        <v>1709</v>
      </c>
      <c r="C655">
        <v>44430</v>
      </c>
      <c r="D655" t="s">
        <v>648</v>
      </c>
      <c r="E655" t="s">
        <v>657</v>
      </c>
      <c r="F655" s="11">
        <v>115631484015</v>
      </c>
      <c r="G655" s="11">
        <v>0</v>
      </c>
      <c r="H655" s="11">
        <v>1045792550</v>
      </c>
      <c r="I655" s="11">
        <v>3824533024</v>
      </c>
      <c r="J655" s="11">
        <v>5991368128</v>
      </c>
      <c r="K655" s="11">
        <v>69392788402</v>
      </c>
      <c r="L655" s="11">
        <v>1769422982</v>
      </c>
      <c r="M655" s="11">
        <v>0</v>
      </c>
      <c r="N655" s="11">
        <v>9251515340</v>
      </c>
      <c r="O655" s="11">
        <v>0</v>
      </c>
      <c r="P655" s="11">
        <v>0</v>
      </c>
      <c r="Q655" s="11">
        <v>5901607988</v>
      </c>
      <c r="R655" s="11">
        <v>3521256188</v>
      </c>
      <c r="S655" s="11">
        <v>3373327681.0655556</v>
      </c>
      <c r="T655" s="4">
        <v>0</v>
      </c>
      <c r="U655" s="11">
        <v>7146678011</v>
      </c>
      <c r="V655" s="58">
        <v>0</v>
      </c>
      <c r="W655" s="58">
        <v>0</v>
      </c>
      <c r="X655" s="57">
        <v>0</v>
      </c>
      <c r="Y655" s="57">
        <v>0</v>
      </c>
      <c r="Z655" s="57">
        <v>0</v>
      </c>
      <c r="AA655" s="57">
        <v>0</v>
      </c>
      <c r="AB655" s="57">
        <v>0</v>
      </c>
      <c r="AC655" s="57">
        <v>0</v>
      </c>
    </row>
    <row r="656" spans="2:29">
      <c r="B656" t="s">
        <v>1710</v>
      </c>
      <c r="C656">
        <v>44560</v>
      </c>
      <c r="D656" t="s">
        <v>648</v>
      </c>
      <c r="E656" t="s">
        <v>658</v>
      </c>
      <c r="F656" s="11">
        <v>0</v>
      </c>
      <c r="G656" s="11">
        <v>0</v>
      </c>
      <c r="H656" s="11">
        <v>0</v>
      </c>
      <c r="I656" s="11">
        <v>2447156829</v>
      </c>
      <c r="J656" s="11">
        <v>5615367808</v>
      </c>
      <c r="K656" s="11">
        <v>23370752927</v>
      </c>
      <c r="L656" s="11">
        <v>1332969977</v>
      </c>
      <c r="M656" s="11">
        <v>0</v>
      </c>
      <c r="N656" s="11">
        <v>6505569540</v>
      </c>
      <c r="O656" s="11">
        <v>0</v>
      </c>
      <c r="P656" s="11">
        <v>0</v>
      </c>
      <c r="Q656" s="11">
        <v>3018237065</v>
      </c>
      <c r="R656" s="11">
        <v>4763562156</v>
      </c>
      <c r="S656" s="11">
        <v>2920443454.2523208</v>
      </c>
      <c r="T656" s="4">
        <v>0</v>
      </c>
      <c r="U656" s="11">
        <v>9969397913</v>
      </c>
      <c r="V656" s="58">
        <v>3.5067725315326846E-3</v>
      </c>
      <c r="W656" s="58">
        <v>0</v>
      </c>
      <c r="X656" s="57">
        <v>0</v>
      </c>
      <c r="Y656" s="57">
        <v>0</v>
      </c>
      <c r="Z656" s="57">
        <v>0</v>
      </c>
      <c r="AA656" s="57">
        <v>0</v>
      </c>
      <c r="AB656" s="57">
        <v>0</v>
      </c>
      <c r="AC656" s="57">
        <v>0</v>
      </c>
    </row>
    <row r="657" spans="2:29">
      <c r="B657" t="s">
        <v>1711</v>
      </c>
      <c r="C657">
        <v>44650</v>
      </c>
      <c r="D657" t="s">
        <v>648</v>
      </c>
      <c r="E657" t="s">
        <v>659</v>
      </c>
      <c r="F657" s="11">
        <v>0</v>
      </c>
      <c r="G657" s="11">
        <v>0</v>
      </c>
      <c r="H657" s="11">
        <v>0</v>
      </c>
      <c r="I657" s="11">
        <v>798557202</v>
      </c>
      <c r="J657" s="11">
        <v>858282656</v>
      </c>
      <c r="K657" s="11">
        <v>11971794548</v>
      </c>
      <c r="L657" s="11">
        <v>489772093</v>
      </c>
      <c r="M657" s="11">
        <v>0</v>
      </c>
      <c r="N657" s="11">
        <v>2042914338</v>
      </c>
      <c r="O657" s="11">
        <v>0</v>
      </c>
      <c r="P657" s="11">
        <v>0</v>
      </c>
      <c r="Q657" s="11">
        <v>1578684593</v>
      </c>
      <c r="R657" s="11">
        <v>1510201254</v>
      </c>
      <c r="S657" s="11">
        <v>328951634.770603</v>
      </c>
      <c r="T657" s="4">
        <v>0</v>
      </c>
      <c r="U657" s="11">
        <v>531681195</v>
      </c>
      <c r="V657" s="58">
        <v>0</v>
      </c>
      <c r="W657" s="58">
        <v>0</v>
      </c>
      <c r="X657" s="57">
        <v>0</v>
      </c>
      <c r="Y657" s="57">
        <v>0</v>
      </c>
      <c r="Z657" s="57">
        <v>0</v>
      </c>
      <c r="AA657" s="57">
        <v>0</v>
      </c>
      <c r="AB657" s="57">
        <v>0</v>
      </c>
      <c r="AC657" s="57">
        <v>0</v>
      </c>
    </row>
    <row r="658" spans="2:29">
      <c r="B658" t="s">
        <v>1712</v>
      </c>
      <c r="C658">
        <v>44847</v>
      </c>
      <c r="D658" t="s">
        <v>648</v>
      </c>
      <c r="E658" t="s">
        <v>660</v>
      </c>
      <c r="F658" s="11">
        <v>108454313166</v>
      </c>
      <c r="G658" s="11">
        <v>0</v>
      </c>
      <c r="H658" s="11">
        <v>1288520576</v>
      </c>
      <c r="I658" s="11">
        <v>3873881997</v>
      </c>
      <c r="J658" s="11">
        <v>9417444480</v>
      </c>
      <c r="K658" s="11">
        <v>56881483642</v>
      </c>
      <c r="L658" s="11">
        <v>2394960637</v>
      </c>
      <c r="M658" s="11">
        <v>0</v>
      </c>
      <c r="N658" s="11">
        <v>11557602968</v>
      </c>
      <c r="O658" s="11">
        <v>0</v>
      </c>
      <c r="P658" s="11">
        <v>0</v>
      </c>
      <c r="Q658" s="11">
        <v>6075851333</v>
      </c>
      <c r="R658" s="11">
        <v>5242502781</v>
      </c>
      <c r="S658" s="11">
        <v>5215981456.9460821</v>
      </c>
      <c r="T658" s="4">
        <v>0</v>
      </c>
      <c r="U658" s="11">
        <v>27588394183</v>
      </c>
      <c r="V658" s="58">
        <v>0</v>
      </c>
      <c r="W658" s="58">
        <v>0</v>
      </c>
      <c r="X658" s="57">
        <v>0</v>
      </c>
      <c r="Y658" s="57">
        <v>0</v>
      </c>
      <c r="Z658" s="57">
        <v>0</v>
      </c>
      <c r="AA658" s="57">
        <v>0</v>
      </c>
      <c r="AB658" s="57">
        <v>0</v>
      </c>
      <c r="AC658" s="57">
        <v>0</v>
      </c>
    </row>
    <row r="659" spans="2:29">
      <c r="B659" t="s">
        <v>1713</v>
      </c>
      <c r="C659">
        <v>44855</v>
      </c>
      <c r="D659" t="s">
        <v>648</v>
      </c>
      <c r="E659" t="s">
        <v>661</v>
      </c>
      <c r="F659" s="11">
        <v>0</v>
      </c>
      <c r="G659" s="11">
        <v>0</v>
      </c>
      <c r="H659" s="11">
        <v>0</v>
      </c>
      <c r="I659" s="11">
        <v>171789518</v>
      </c>
      <c r="J659" s="11">
        <v>197408568</v>
      </c>
      <c r="K659" s="11">
        <v>2510555412</v>
      </c>
      <c r="L659" s="11">
        <v>171380744</v>
      </c>
      <c r="M659" s="11">
        <v>193659291</v>
      </c>
      <c r="N659" s="11">
        <v>1007151271</v>
      </c>
      <c r="O659" s="11">
        <v>604811359</v>
      </c>
      <c r="P659" s="11">
        <v>706656243</v>
      </c>
      <c r="Q659" s="11">
        <v>491840726</v>
      </c>
      <c r="R659" s="11">
        <v>1626590938</v>
      </c>
      <c r="S659" s="11">
        <v>72221584.755928189</v>
      </c>
      <c r="T659" s="4">
        <v>0</v>
      </c>
      <c r="U659" s="11">
        <v>0</v>
      </c>
      <c r="V659" s="58">
        <v>0</v>
      </c>
      <c r="W659" s="58">
        <v>0.33377356627648463</v>
      </c>
      <c r="X659" s="57">
        <v>0.2325180023611296</v>
      </c>
      <c r="Y659" s="57">
        <v>0</v>
      </c>
      <c r="Z659" s="57">
        <v>0.26052430233278406</v>
      </c>
      <c r="AA659" s="57">
        <v>0</v>
      </c>
      <c r="AB659" s="57">
        <v>0</v>
      </c>
      <c r="AC659" s="57">
        <v>0</v>
      </c>
    </row>
    <row r="660" spans="2:29">
      <c r="B660" t="s">
        <v>1714</v>
      </c>
      <c r="C660">
        <v>44874</v>
      </c>
      <c r="D660" t="s">
        <v>648</v>
      </c>
      <c r="E660" t="s">
        <v>214</v>
      </c>
      <c r="F660" s="11">
        <v>0</v>
      </c>
      <c r="G660" s="11">
        <v>0</v>
      </c>
      <c r="H660" s="11">
        <v>0</v>
      </c>
      <c r="I660" s="11">
        <v>411192066</v>
      </c>
      <c r="J660" s="11">
        <v>341419680</v>
      </c>
      <c r="K660" s="11">
        <v>6913284594</v>
      </c>
      <c r="L660" s="11">
        <v>275278996</v>
      </c>
      <c r="M660" s="11">
        <v>0</v>
      </c>
      <c r="N660" s="11">
        <v>1403129364</v>
      </c>
      <c r="O660" s="11">
        <v>0</v>
      </c>
      <c r="P660" s="11">
        <v>0</v>
      </c>
      <c r="Q660" s="11">
        <v>933451228</v>
      </c>
      <c r="R660" s="11">
        <v>1222012256</v>
      </c>
      <c r="S660" s="11">
        <v>144519274.80000001</v>
      </c>
      <c r="T660" s="4">
        <v>0</v>
      </c>
      <c r="U660" s="11">
        <v>0</v>
      </c>
      <c r="V660" s="58">
        <v>0</v>
      </c>
      <c r="W660" s="58">
        <v>0.15855787928553211</v>
      </c>
      <c r="X660" s="57">
        <v>0</v>
      </c>
      <c r="Y660" s="57">
        <v>0</v>
      </c>
      <c r="Z660" s="57">
        <v>0</v>
      </c>
      <c r="AA660" s="57">
        <v>1.3156514528443486E-2</v>
      </c>
      <c r="AB660" s="57">
        <v>2.3259831414875295E-2</v>
      </c>
      <c r="AC660" s="57">
        <v>0</v>
      </c>
    </row>
    <row r="661" spans="2:29">
      <c r="B661" t="s">
        <v>1715</v>
      </c>
      <c r="C661">
        <v>47001</v>
      </c>
      <c r="D661" t="s">
        <v>663</v>
      </c>
      <c r="E661" t="s">
        <v>662</v>
      </c>
      <c r="F661" s="11">
        <v>251159002278</v>
      </c>
      <c r="G661" s="11">
        <v>0</v>
      </c>
      <c r="H661" s="11">
        <v>1132054200</v>
      </c>
      <c r="I661" s="11">
        <v>6707021139</v>
      </c>
      <c r="J661" s="11">
        <v>6714003968</v>
      </c>
      <c r="K661" s="11">
        <v>110221528942</v>
      </c>
      <c r="L661" s="11">
        <v>3745164695</v>
      </c>
      <c r="M661" s="11">
        <v>0</v>
      </c>
      <c r="N661" s="11">
        <v>14250700620</v>
      </c>
      <c r="O661" s="11">
        <v>0</v>
      </c>
      <c r="P661" s="11">
        <v>0</v>
      </c>
      <c r="Q661" s="11">
        <v>17074641802</v>
      </c>
      <c r="R661" s="11">
        <v>902904720</v>
      </c>
      <c r="S661" s="11">
        <v>1972148840.5253866</v>
      </c>
      <c r="T661" s="4">
        <v>0</v>
      </c>
      <c r="U661" s="11">
        <v>628552738</v>
      </c>
      <c r="V661" s="58">
        <v>1.4014542862846346E-2</v>
      </c>
      <c r="W661" s="58">
        <v>0</v>
      </c>
      <c r="X661" s="57">
        <v>0</v>
      </c>
      <c r="Y661" s="57">
        <v>0</v>
      </c>
      <c r="Z661" s="57">
        <v>0</v>
      </c>
      <c r="AA661" s="57">
        <v>0</v>
      </c>
      <c r="AB661" s="57">
        <v>0</v>
      </c>
      <c r="AC661" s="57">
        <v>0</v>
      </c>
    </row>
    <row r="662" spans="2:29">
      <c r="B662" t="s">
        <v>1716</v>
      </c>
      <c r="C662">
        <v>47030</v>
      </c>
      <c r="D662" t="s">
        <v>663</v>
      </c>
      <c r="E662" t="s">
        <v>664</v>
      </c>
      <c r="F662" s="11">
        <v>0</v>
      </c>
      <c r="G662" s="11">
        <v>0</v>
      </c>
      <c r="H662" s="11">
        <v>0</v>
      </c>
      <c r="I662" s="11">
        <v>338211355</v>
      </c>
      <c r="J662" s="11">
        <v>329143668</v>
      </c>
      <c r="K662" s="11">
        <v>3402580189</v>
      </c>
      <c r="L662" s="11">
        <v>243570064</v>
      </c>
      <c r="M662" s="11">
        <v>0</v>
      </c>
      <c r="N662" s="11">
        <v>1112005309</v>
      </c>
      <c r="O662" s="11">
        <v>666752709</v>
      </c>
      <c r="P662" s="11">
        <v>817056942</v>
      </c>
      <c r="Q662" s="11">
        <v>530616349</v>
      </c>
      <c r="R662" s="11">
        <v>1868057118</v>
      </c>
      <c r="S662" s="11">
        <v>153075809.47213325</v>
      </c>
      <c r="T662" s="4">
        <v>0</v>
      </c>
      <c r="U662" s="11">
        <v>0</v>
      </c>
      <c r="V662" s="58">
        <v>0</v>
      </c>
      <c r="W662" s="58">
        <v>0</v>
      </c>
      <c r="X662" s="57">
        <v>0</v>
      </c>
      <c r="Y662" s="57">
        <v>0</v>
      </c>
      <c r="Z662" s="57">
        <v>0</v>
      </c>
      <c r="AA662" s="57">
        <v>0</v>
      </c>
      <c r="AB662" s="57">
        <v>0</v>
      </c>
      <c r="AC662" s="57">
        <v>0</v>
      </c>
    </row>
    <row r="663" spans="2:29">
      <c r="B663" t="s">
        <v>1717</v>
      </c>
      <c r="C663">
        <v>47053</v>
      </c>
      <c r="D663" t="s">
        <v>663</v>
      </c>
      <c r="E663" t="s">
        <v>665</v>
      </c>
      <c r="F663" s="11">
        <v>0</v>
      </c>
      <c r="G663" s="11">
        <v>0</v>
      </c>
      <c r="H663" s="11">
        <v>0</v>
      </c>
      <c r="I663" s="11">
        <v>714427050</v>
      </c>
      <c r="J663" s="11">
        <v>763493432</v>
      </c>
      <c r="K663" s="11">
        <v>9431245774</v>
      </c>
      <c r="L663" s="11">
        <v>482257824</v>
      </c>
      <c r="M663" s="11">
        <v>0</v>
      </c>
      <c r="N663" s="11">
        <v>2188720777</v>
      </c>
      <c r="O663" s="11">
        <v>0</v>
      </c>
      <c r="P663" s="11">
        <v>0</v>
      </c>
      <c r="Q663" s="11">
        <v>1315876874</v>
      </c>
      <c r="R663" s="11">
        <v>1862638822</v>
      </c>
      <c r="S663" s="11">
        <v>342931307.37958485</v>
      </c>
      <c r="T663" s="4">
        <v>0</v>
      </c>
      <c r="U663" s="11">
        <v>755399366</v>
      </c>
      <c r="V663" s="58">
        <v>5.4375430948231367E-3</v>
      </c>
      <c r="W663" s="58">
        <v>0</v>
      </c>
      <c r="X663" s="57">
        <v>0</v>
      </c>
      <c r="Y663" s="57">
        <v>0</v>
      </c>
      <c r="Z663" s="57">
        <v>0</v>
      </c>
      <c r="AA663" s="57">
        <v>0</v>
      </c>
      <c r="AB663" s="57">
        <v>0</v>
      </c>
      <c r="AC663" s="57">
        <v>0.12406448326301614</v>
      </c>
    </row>
    <row r="664" spans="2:29">
      <c r="B664" t="s">
        <v>1718</v>
      </c>
      <c r="C664">
        <v>47058</v>
      </c>
      <c r="D664" t="s">
        <v>663</v>
      </c>
      <c r="E664" t="s">
        <v>666</v>
      </c>
      <c r="F664" s="11">
        <v>0</v>
      </c>
      <c r="G664" s="11">
        <v>0</v>
      </c>
      <c r="H664" s="11">
        <v>0</v>
      </c>
      <c r="I664" s="11">
        <v>682643892</v>
      </c>
      <c r="J664" s="11">
        <v>941604416</v>
      </c>
      <c r="K664" s="11">
        <v>9948908970</v>
      </c>
      <c r="L664" s="11">
        <v>369922418</v>
      </c>
      <c r="M664" s="11">
        <v>0</v>
      </c>
      <c r="N664" s="11">
        <v>1911426460</v>
      </c>
      <c r="O664" s="11">
        <v>0</v>
      </c>
      <c r="P664" s="11">
        <v>0</v>
      </c>
      <c r="Q664" s="11">
        <v>1008751254</v>
      </c>
      <c r="R664" s="11">
        <v>2662222395</v>
      </c>
      <c r="S664" s="11">
        <v>433559262.09907126</v>
      </c>
      <c r="T664" s="4">
        <v>0</v>
      </c>
      <c r="U664" s="11">
        <v>0</v>
      </c>
      <c r="V664" s="58">
        <v>0</v>
      </c>
      <c r="W664" s="58">
        <v>0</v>
      </c>
      <c r="X664" s="57">
        <v>0</v>
      </c>
      <c r="Y664" s="57">
        <v>0</v>
      </c>
      <c r="Z664" s="57">
        <v>0</v>
      </c>
      <c r="AA664" s="57">
        <v>0</v>
      </c>
      <c r="AB664" s="57">
        <v>0</v>
      </c>
      <c r="AC664" s="57">
        <v>0</v>
      </c>
    </row>
    <row r="665" spans="2:29">
      <c r="B665" t="s">
        <v>1719</v>
      </c>
      <c r="C665">
        <v>47161</v>
      </c>
      <c r="D665" t="s">
        <v>663</v>
      </c>
      <c r="E665" t="s">
        <v>667</v>
      </c>
      <c r="F665" s="11">
        <v>0</v>
      </c>
      <c r="G665" s="11">
        <v>0</v>
      </c>
      <c r="H665" s="11">
        <v>0</v>
      </c>
      <c r="I665" s="11">
        <v>160311948</v>
      </c>
      <c r="J665" s="11">
        <v>219770324</v>
      </c>
      <c r="K665" s="11">
        <v>3138194265</v>
      </c>
      <c r="L665" s="11">
        <v>194281132</v>
      </c>
      <c r="M665" s="11">
        <v>0</v>
      </c>
      <c r="N665" s="11">
        <v>861579979</v>
      </c>
      <c r="O665" s="11">
        <v>394826894</v>
      </c>
      <c r="P665" s="11">
        <v>1006494641</v>
      </c>
      <c r="Q665" s="11">
        <v>314197212</v>
      </c>
      <c r="R665" s="11">
        <v>2277070717</v>
      </c>
      <c r="S665" s="11">
        <v>99630166.439217269</v>
      </c>
      <c r="T665" s="4">
        <v>184318038</v>
      </c>
      <c r="U665" s="11">
        <v>0</v>
      </c>
      <c r="V665" s="58">
        <v>0</v>
      </c>
      <c r="W665" s="58">
        <v>0</v>
      </c>
      <c r="X665" s="57">
        <v>0</v>
      </c>
      <c r="Y665" s="57">
        <v>0</v>
      </c>
      <c r="Z665" s="57">
        <v>0</v>
      </c>
      <c r="AA665" s="57">
        <v>0</v>
      </c>
      <c r="AB665" s="57">
        <v>0</v>
      </c>
      <c r="AC665" s="57">
        <v>0</v>
      </c>
    </row>
    <row r="666" spans="2:29">
      <c r="B666" t="s">
        <v>1720</v>
      </c>
      <c r="C666">
        <v>47170</v>
      </c>
      <c r="D666" t="s">
        <v>663</v>
      </c>
      <c r="E666" t="s">
        <v>668</v>
      </c>
      <c r="F666" s="11">
        <v>0</v>
      </c>
      <c r="G666" s="11">
        <v>0</v>
      </c>
      <c r="H666" s="11">
        <v>0</v>
      </c>
      <c r="I666" s="11">
        <v>426611485</v>
      </c>
      <c r="J666" s="11">
        <v>642185328</v>
      </c>
      <c r="K666" s="11">
        <v>6799976341</v>
      </c>
      <c r="L666" s="11">
        <v>305515297</v>
      </c>
      <c r="M666" s="11">
        <v>347102672</v>
      </c>
      <c r="N666" s="11">
        <v>1595206856</v>
      </c>
      <c r="O666" s="11">
        <v>926516168</v>
      </c>
      <c r="P666" s="11">
        <v>1216751266</v>
      </c>
      <c r="Q666" s="11">
        <v>738248051</v>
      </c>
      <c r="R666" s="11">
        <v>2746374203</v>
      </c>
      <c r="S666" s="11">
        <v>293732628.54942214</v>
      </c>
      <c r="T666" s="4">
        <v>0</v>
      </c>
      <c r="U666" s="11">
        <v>0</v>
      </c>
      <c r="V666" s="58">
        <v>0</v>
      </c>
      <c r="W666" s="58">
        <v>0</v>
      </c>
      <c r="X666" s="57">
        <v>0</v>
      </c>
      <c r="Y666" s="57">
        <v>0</v>
      </c>
      <c r="Z666" s="57">
        <v>0</v>
      </c>
      <c r="AA666" s="57">
        <v>0</v>
      </c>
      <c r="AB666" s="57">
        <v>0</v>
      </c>
      <c r="AC666" s="57">
        <v>0</v>
      </c>
    </row>
    <row r="667" spans="2:29">
      <c r="B667" t="s">
        <v>1721</v>
      </c>
      <c r="C667">
        <v>47189</v>
      </c>
      <c r="D667" t="s">
        <v>663</v>
      </c>
      <c r="E667" t="s">
        <v>669</v>
      </c>
      <c r="F667" s="11">
        <v>77050308085</v>
      </c>
      <c r="G667" s="11">
        <v>0</v>
      </c>
      <c r="H667" s="11">
        <v>721686630</v>
      </c>
      <c r="I667" s="11">
        <v>1791500384</v>
      </c>
      <c r="J667" s="11">
        <v>2151339264</v>
      </c>
      <c r="K667" s="11">
        <v>29095041440</v>
      </c>
      <c r="L667" s="11">
        <v>985701914</v>
      </c>
      <c r="M667" s="11">
        <v>0</v>
      </c>
      <c r="N667" s="11">
        <v>4545630990</v>
      </c>
      <c r="O667" s="11">
        <v>0</v>
      </c>
      <c r="P667" s="11">
        <v>0</v>
      </c>
      <c r="Q667" s="11">
        <v>3934468602</v>
      </c>
      <c r="R667" s="11">
        <v>1744420445</v>
      </c>
      <c r="S667" s="11">
        <v>917651483.49326897</v>
      </c>
      <c r="T667" s="4">
        <v>0</v>
      </c>
      <c r="U667" s="11">
        <v>255126586</v>
      </c>
      <c r="V667" s="58">
        <v>0</v>
      </c>
      <c r="W667" s="58">
        <v>0</v>
      </c>
      <c r="X667" s="57">
        <v>0</v>
      </c>
      <c r="Y667" s="57">
        <v>0</v>
      </c>
      <c r="Z667" s="57">
        <v>0</v>
      </c>
      <c r="AA667" s="57">
        <v>0</v>
      </c>
      <c r="AB667" s="57">
        <v>0</v>
      </c>
      <c r="AC667" s="57">
        <v>0</v>
      </c>
    </row>
    <row r="668" spans="2:29">
      <c r="B668" t="s">
        <v>1722</v>
      </c>
      <c r="C668">
        <v>47205</v>
      </c>
      <c r="D668" t="s">
        <v>663</v>
      </c>
      <c r="E668" t="s">
        <v>60</v>
      </c>
      <c r="F668" s="11">
        <v>0</v>
      </c>
      <c r="G668" s="11">
        <v>0</v>
      </c>
      <c r="H668" s="11">
        <v>0</v>
      </c>
      <c r="I668" s="11">
        <v>217876495</v>
      </c>
      <c r="J668" s="11">
        <v>268408272</v>
      </c>
      <c r="K668" s="11">
        <v>3548844111</v>
      </c>
      <c r="L668" s="11">
        <v>189687265</v>
      </c>
      <c r="M668" s="11">
        <v>0</v>
      </c>
      <c r="N668" s="11">
        <v>851309444</v>
      </c>
      <c r="O668" s="11">
        <v>446585375</v>
      </c>
      <c r="P668" s="11">
        <v>873066234</v>
      </c>
      <c r="Q668" s="11">
        <v>355171865</v>
      </c>
      <c r="R668" s="11">
        <v>1984950482</v>
      </c>
      <c r="S668" s="11">
        <v>109483591.94082886</v>
      </c>
      <c r="T668" s="4">
        <v>0</v>
      </c>
      <c r="U668" s="11">
        <v>0</v>
      </c>
      <c r="V668" s="58">
        <v>0</v>
      </c>
      <c r="W668" s="58">
        <v>0</v>
      </c>
      <c r="X668" s="57">
        <v>0</v>
      </c>
      <c r="Y668" s="57">
        <v>0</v>
      </c>
      <c r="Z668" s="57">
        <v>0</v>
      </c>
      <c r="AA668" s="57">
        <v>0</v>
      </c>
      <c r="AB668" s="57">
        <v>0</v>
      </c>
      <c r="AC668" s="57">
        <v>0</v>
      </c>
    </row>
    <row r="669" spans="2:29">
      <c r="B669" t="s">
        <v>1723</v>
      </c>
      <c r="C669">
        <v>47245</v>
      </c>
      <c r="D669" t="s">
        <v>663</v>
      </c>
      <c r="E669" t="s">
        <v>670</v>
      </c>
      <c r="F669" s="11">
        <v>0</v>
      </c>
      <c r="G669" s="11">
        <v>0</v>
      </c>
      <c r="H669" s="11">
        <v>0</v>
      </c>
      <c r="I669" s="11">
        <v>1513658973</v>
      </c>
      <c r="J669" s="11">
        <v>1703355328</v>
      </c>
      <c r="K669" s="11">
        <v>21196419390</v>
      </c>
      <c r="L669" s="11">
        <v>699644673</v>
      </c>
      <c r="M669" s="11">
        <v>0</v>
      </c>
      <c r="N669" s="11">
        <v>3699187143</v>
      </c>
      <c r="O669" s="11">
        <v>0</v>
      </c>
      <c r="P669" s="11">
        <v>0</v>
      </c>
      <c r="Q669" s="11">
        <v>2204499542</v>
      </c>
      <c r="R669" s="11">
        <v>1997279663</v>
      </c>
      <c r="S669" s="11">
        <v>751402206.64772832</v>
      </c>
      <c r="T669" s="4">
        <v>589817720</v>
      </c>
      <c r="U669" s="11">
        <v>0</v>
      </c>
      <c r="V669" s="58">
        <v>0</v>
      </c>
      <c r="W669" s="58">
        <v>0</v>
      </c>
      <c r="X669" s="57">
        <v>0</v>
      </c>
      <c r="Y669" s="57">
        <v>0</v>
      </c>
      <c r="Z669" s="57">
        <v>0</v>
      </c>
      <c r="AA669" s="57">
        <v>0</v>
      </c>
      <c r="AB669" s="57">
        <v>0</v>
      </c>
      <c r="AC669" s="57">
        <v>0</v>
      </c>
    </row>
    <row r="670" spans="2:29">
      <c r="B670" t="s">
        <v>1724</v>
      </c>
      <c r="C670">
        <v>47258</v>
      </c>
      <c r="D670" t="s">
        <v>663</v>
      </c>
      <c r="E670" t="s">
        <v>671</v>
      </c>
      <c r="F670" s="11">
        <v>0</v>
      </c>
      <c r="G670" s="11">
        <v>0</v>
      </c>
      <c r="H670" s="11">
        <v>0</v>
      </c>
      <c r="I670" s="11">
        <v>361412186</v>
      </c>
      <c r="J670" s="11">
        <v>381272400</v>
      </c>
      <c r="K670" s="11">
        <v>5831672152</v>
      </c>
      <c r="L670" s="11">
        <v>258512261</v>
      </c>
      <c r="M670" s="11">
        <v>274906668</v>
      </c>
      <c r="N670" s="11">
        <v>1292806084</v>
      </c>
      <c r="O670" s="11">
        <v>954593505</v>
      </c>
      <c r="P670" s="11">
        <v>716942645</v>
      </c>
      <c r="Q670" s="11">
        <v>760425188</v>
      </c>
      <c r="R670" s="11">
        <v>1648222577</v>
      </c>
      <c r="S670" s="11">
        <v>149222637.90000001</v>
      </c>
      <c r="T670" s="4">
        <v>135166561</v>
      </c>
      <c r="U670" s="11">
        <v>0</v>
      </c>
      <c r="V670" s="58">
        <v>0</v>
      </c>
      <c r="W670" s="58">
        <v>0</v>
      </c>
      <c r="X670" s="57">
        <v>0</v>
      </c>
      <c r="Y670" s="57">
        <v>0</v>
      </c>
      <c r="Z670" s="57">
        <v>0</v>
      </c>
      <c r="AA670" s="57">
        <v>0</v>
      </c>
      <c r="AB670" s="57">
        <v>2.3646287684099768E-2</v>
      </c>
      <c r="AC670" s="57">
        <v>0</v>
      </c>
    </row>
    <row r="671" spans="2:29">
      <c r="B671" t="s">
        <v>1725</v>
      </c>
      <c r="C671">
        <v>47268</v>
      </c>
      <c r="D671" t="s">
        <v>663</v>
      </c>
      <c r="E671" t="s">
        <v>672</v>
      </c>
      <c r="F671" s="11">
        <v>0</v>
      </c>
      <c r="G671" s="11">
        <v>0</v>
      </c>
      <c r="H671" s="11">
        <v>0</v>
      </c>
      <c r="I671" s="11">
        <v>485615504</v>
      </c>
      <c r="J671" s="11">
        <v>618371376</v>
      </c>
      <c r="K671" s="11">
        <v>5601352761</v>
      </c>
      <c r="L671" s="11">
        <v>285206789</v>
      </c>
      <c r="M671" s="11">
        <v>0</v>
      </c>
      <c r="N671" s="11">
        <v>1389881215</v>
      </c>
      <c r="O671" s="11">
        <v>842641710</v>
      </c>
      <c r="P671" s="11">
        <v>967440410</v>
      </c>
      <c r="Q671" s="11">
        <v>668272866</v>
      </c>
      <c r="R671" s="11">
        <v>2186005017</v>
      </c>
      <c r="S671" s="11">
        <v>278174772.88435048</v>
      </c>
      <c r="T671" s="4">
        <v>0</v>
      </c>
      <c r="U671" s="11">
        <v>0</v>
      </c>
      <c r="V671" s="58">
        <v>0</v>
      </c>
      <c r="W671" s="58">
        <v>0</v>
      </c>
      <c r="X671" s="57">
        <v>0</v>
      </c>
      <c r="Y671" s="57">
        <v>0</v>
      </c>
      <c r="Z671" s="57">
        <v>0</v>
      </c>
      <c r="AA671" s="57">
        <v>0</v>
      </c>
      <c r="AB671" s="57">
        <v>0</v>
      </c>
      <c r="AC671" s="57">
        <v>0</v>
      </c>
    </row>
    <row r="672" spans="2:29">
      <c r="B672" t="s">
        <v>1726</v>
      </c>
      <c r="C672">
        <v>47288</v>
      </c>
      <c r="D672" t="s">
        <v>663</v>
      </c>
      <c r="E672" t="s">
        <v>673</v>
      </c>
      <c r="F672" s="11">
        <v>0</v>
      </c>
      <c r="G672" s="11">
        <v>0</v>
      </c>
      <c r="H672" s="11">
        <v>0</v>
      </c>
      <c r="I672" s="11">
        <v>1302116649</v>
      </c>
      <c r="J672" s="11">
        <v>1455453120</v>
      </c>
      <c r="K672" s="11">
        <v>24000983799</v>
      </c>
      <c r="L672" s="11">
        <v>601195901</v>
      </c>
      <c r="M672" s="11">
        <v>0</v>
      </c>
      <c r="N672" s="11">
        <v>3358422107</v>
      </c>
      <c r="O672" s="11">
        <v>0</v>
      </c>
      <c r="P672" s="11">
        <v>0</v>
      </c>
      <c r="Q672" s="11">
        <v>2229504200</v>
      </c>
      <c r="R672" s="11">
        <v>1566202739</v>
      </c>
      <c r="S672" s="11">
        <v>563697016.62261891</v>
      </c>
      <c r="T672" s="4">
        <v>0</v>
      </c>
      <c r="U672" s="11">
        <v>562529134</v>
      </c>
      <c r="V672" s="58">
        <v>0</v>
      </c>
      <c r="W672" s="58">
        <v>0</v>
      </c>
      <c r="X672" s="57">
        <v>0</v>
      </c>
      <c r="Y672" s="57">
        <v>0</v>
      </c>
      <c r="Z672" s="57">
        <v>0</v>
      </c>
      <c r="AA672" s="57">
        <v>0</v>
      </c>
      <c r="AB672" s="57">
        <v>0</v>
      </c>
      <c r="AC672" s="57">
        <v>0</v>
      </c>
    </row>
    <row r="673" spans="2:29">
      <c r="B673" t="s">
        <v>1727</v>
      </c>
      <c r="C673">
        <v>47318</v>
      </c>
      <c r="D673" t="s">
        <v>663</v>
      </c>
      <c r="E673" t="s">
        <v>674</v>
      </c>
      <c r="F673" s="11">
        <v>0</v>
      </c>
      <c r="G673" s="11">
        <v>0</v>
      </c>
      <c r="H673" s="11">
        <v>0</v>
      </c>
      <c r="I673" s="11">
        <v>619436253</v>
      </c>
      <c r="J673" s="11">
        <v>755048248</v>
      </c>
      <c r="K673" s="11">
        <v>8804717786</v>
      </c>
      <c r="L673" s="11">
        <v>391929800</v>
      </c>
      <c r="M673" s="11">
        <v>0</v>
      </c>
      <c r="N673" s="11">
        <v>1701087903</v>
      </c>
      <c r="O673" s="11">
        <v>0</v>
      </c>
      <c r="P673" s="11">
        <v>0</v>
      </c>
      <c r="Q673" s="11">
        <v>885603480</v>
      </c>
      <c r="R673" s="11">
        <v>2086851172</v>
      </c>
      <c r="S673" s="11">
        <v>321723860.08053637</v>
      </c>
      <c r="T673" s="4">
        <v>245757383</v>
      </c>
      <c r="U673" s="11">
        <v>0</v>
      </c>
      <c r="V673" s="58">
        <v>0</v>
      </c>
      <c r="W673" s="58">
        <v>0</v>
      </c>
      <c r="X673" s="57">
        <v>0</v>
      </c>
      <c r="Y673" s="57">
        <v>0</v>
      </c>
      <c r="Z673" s="57">
        <v>0</v>
      </c>
      <c r="AA673" s="57">
        <v>0</v>
      </c>
      <c r="AB673" s="57">
        <v>0</v>
      </c>
      <c r="AC673" s="57">
        <v>0</v>
      </c>
    </row>
    <row r="674" spans="2:29">
      <c r="B674" t="s">
        <v>1728</v>
      </c>
      <c r="C674">
        <v>47460</v>
      </c>
      <c r="D674" t="s">
        <v>663</v>
      </c>
      <c r="E674" t="s">
        <v>675</v>
      </c>
      <c r="F674" s="11">
        <v>0</v>
      </c>
      <c r="G674" s="11">
        <v>0</v>
      </c>
      <c r="H674" s="11">
        <v>0</v>
      </c>
      <c r="I674" s="11">
        <v>496569146</v>
      </c>
      <c r="J674" s="11">
        <v>898510000</v>
      </c>
      <c r="K674" s="11">
        <v>6936242475</v>
      </c>
      <c r="L674" s="11">
        <v>372933501</v>
      </c>
      <c r="M674" s="11">
        <v>0</v>
      </c>
      <c r="N674" s="11">
        <v>2036455912</v>
      </c>
      <c r="O674" s="11">
        <v>846607750</v>
      </c>
      <c r="P674" s="11">
        <v>1833678658</v>
      </c>
      <c r="Q674" s="11">
        <v>671636075</v>
      </c>
      <c r="R674" s="11">
        <v>4104416763</v>
      </c>
      <c r="S674" s="11">
        <v>487855486.99575698</v>
      </c>
      <c r="T674" s="4">
        <v>0</v>
      </c>
      <c r="U674" s="11">
        <v>0</v>
      </c>
      <c r="V674" s="58">
        <v>0</v>
      </c>
      <c r="W674" s="58">
        <v>0</v>
      </c>
      <c r="X674" s="57">
        <v>0</v>
      </c>
      <c r="Y674" s="57">
        <v>0</v>
      </c>
      <c r="Z674" s="57">
        <v>0</v>
      </c>
      <c r="AA674" s="57">
        <v>0</v>
      </c>
      <c r="AB674" s="57">
        <v>0</v>
      </c>
      <c r="AC674" s="57">
        <v>0</v>
      </c>
    </row>
    <row r="675" spans="2:29">
      <c r="B675" t="s">
        <v>1729</v>
      </c>
      <c r="C675">
        <v>47541</v>
      </c>
      <c r="D675" t="s">
        <v>663</v>
      </c>
      <c r="E675" t="s">
        <v>676</v>
      </c>
      <c r="F675" s="11">
        <v>0</v>
      </c>
      <c r="G675" s="11">
        <v>0</v>
      </c>
      <c r="H675" s="11">
        <v>0</v>
      </c>
      <c r="I675" s="11">
        <v>196512559</v>
      </c>
      <c r="J675" s="11">
        <v>239690096</v>
      </c>
      <c r="K675" s="11">
        <v>3090797349</v>
      </c>
      <c r="L675" s="11">
        <v>188501528</v>
      </c>
      <c r="M675" s="11">
        <v>0</v>
      </c>
      <c r="N675" s="11">
        <v>855675298</v>
      </c>
      <c r="O675" s="11">
        <v>369998041</v>
      </c>
      <c r="P675" s="11">
        <v>957372557</v>
      </c>
      <c r="Q675" s="11">
        <v>294066187</v>
      </c>
      <c r="R675" s="11">
        <v>2176537528</v>
      </c>
      <c r="S675" s="11">
        <v>101839241.18816727</v>
      </c>
      <c r="T675" s="4">
        <v>319484599</v>
      </c>
      <c r="U675" s="11">
        <v>0</v>
      </c>
      <c r="V675" s="58">
        <v>0</v>
      </c>
      <c r="W675" s="58">
        <v>0</v>
      </c>
      <c r="X675" s="57">
        <v>0</v>
      </c>
      <c r="Y675" s="57">
        <v>0</v>
      </c>
      <c r="Z675" s="57">
        <v>0</v>
      </c>
      <c r="AA675" s="57">
        <v>0</v>
      </c>
      <c r="AB675" s="57">
        <v>0</v>
      </c>
      <c r="AC675" s="57">
        <v>0</v>
      </c>
    </row>
    <row r="676" spans="2:29">
      <c r="B676" t="s">
        <v>1730</v>
      </c>
      <c r="C676">
        <v>47545</v>
      </c>
      <c r="D676" t="s">
        <v>663</v>
      </c>
      <c r="E676" t="s">
        <v>677</v>
      </c>
      <c r="F676" s="11">
        <v>0</v>
      </c>
      <c r="G676" s="11">
        <v>0</v>
      </c>
      <c r="H676" s="11">
        <v>0</v>
      </c>
      <c r="I676" s="11">
        <v>352076559</v>
      </c>
      <c r="J676" s="11">
        <v>513367936</v>
      </c>
      <c r="K676" s="11">
        <v>3649932846</v>
      </c>
      <c r="L676" s="11">
        <v>259590440</v>
      </c>
      <c r="M676" s="11">
        <v>0</v>
      </c>
      <c r="N676" s="11">
        <v>1280653044</v>
      </c>
      <c r="O676" s="11">
        <v>526473761</v>
      </c>
      <c r="P676" s="11">
        <v>1327215384</v>
      </c>
      <c r="Q676" s="11">
        <v>416845603</v>
      </c>
      <c r="R676" s="11">
        <v>3001489549</v>
      </c>
      <c r="S676" s="11">
        <v>258371791.37242681</v>
      </c>
      <c r="T676" s="4">
        <v>0</v>
      </c>
      <c r="U676" s="11">
        <v>0</v>
      </c>
      <c r="V676" s="58">
        <v>0</v>
      </c>
      <c r="W676" s="58">
        <v>0</v>
      </c>
      <c r="X676" s="57">
        <v>0</v>
      </c>
      <c r="Y676" s="57">
        <v>0</v>
      </c>
      <c r="Z676" s="57">
        <v>6.9520152765051475E-3</v>
      </c>
      <c r="AA676" s="57">
        <v>0</v>
      </c>
      <c r="AB676" s="57">
        <v>0</v>
      </c>
      <c r="AC676" s="57">
        <v>0</v>
      </c>
    </row>
    <row r="677" spans="2:29">
      <c r="B677" t="s">
        <v>1731</v>
      </c>
      <c r="C677">
        <v>47551</v>
      </c>
      <c r="D677" t="s">
        <v>663</v>
      </c>
      <c r="E677" t="s">
        <v>678</v>
      </c>
      <c r="F677" s="11">
        <v>0</v>
      </c>
      <c r="G677" s="11">
        <v>0</v>
      </c>
      <c r="H677" s="11">
        <v>0</v>
      </c>
      <c r="I677" s="11">
        <v>732339796</v>
      </c>
      <c r="J677" s="11">
        <v>785443680</v>
      </c>
      <c r="K677" s="11">
        <v>12339861226</v>
      </c>
      <c r="L677" s="11">
        <v>433250005</v>
      </c>
      <c r="M677" s="11">
        <v>0</v>
      </c>
      <c r="N677" s="11">
        <v>1951140158</v>
      </c>
      <c r="O677" s="11">
        <v>0</v>
      </c>
      <c r="P677" s="11">
        <v>0</v>
      </c>
      <c r="Q677" s="11">
        <v>1233286675</v>
      </c>
      <c r="R677" s="11">
        <v>1571890077</v>
      </c>
      <c r="S677" s="11">
        <v>300370825.77900279</v>
      </c>
      <c r="T677" s="4">
        <v>0</v>
      </c>
      <c r="U677" s="11">
        <v>0</v>
      </c>
      <c r="V677" s="58">
        <v>0</v>
      </c>
      <c r="W677" s="58">
        <v>0</v>
      </c>
      <c r="X677" s="57">
        <v>0</v>
      </c>
      <c r="Y677" s="57">
        <v>0</v>
      </c>
      <c r="Z677" s="57">
        <v>0</v>
      </c>
      <c r="AA677" s="57">
        <v>0</v>
      </c>
      <c r="AB677" s="57">
        <v>0</v>
      </c>
      <c r="AC677" s="57">
        <v>0</v>
      </c>
    </row>
    <row r="678" spans="2:29">
      <c r="B678" t="s">
        <v>1732</v>
      </c>
      <c r="C678">
        <v>47555</v>
      </c>
      <c r="D678" t="s">
        <v>663</v>
      </c>
      <c r="E678" t="s">
        <v>679</v>
      </c>
      <c r="F678" s="11">
        <v>0</v>
      </c>
      <c r="G678" s="11">
        <v>0</v>
      </c>
      <c r="H678" s="11">
        <v>0</v>
      </c>
      <c r="I678" s="11">
        <v>1143972246</v>
      </c>
      <c r="J678" s="11">
        <v>1523335488</v>
      </c>
      <c r="K678" s="11">
        <v>19594181444</v>
      </c>
      <c r="L678" s="11">
        <v>636861211</v>
      </c>
      <c r="M678" s="11">
        <v>0</v>
      </c>
      <c r="N678" s="11">
        <v>2922390947</v>
      </c>
      <c r="O678" s="11">
        <v>0</v>
      </c>
      <c r="P678" s="11">
        <v>0</v>
      </c>
      <c r="Q678" s="11">
        <v>2029283528</v>
      </c>
      <c r="R678" s="11">
        <v>2302983674</v>
      </c>
      <c r="S678" s="11">
        <v>698692200.95872617</v>
      </c>
      <c r="T678" s="4">
        <v>466939029</v>
      </c>
      <c r="U678" s="11">
        <v>0</v>
      </c>
      <c r="V678" s="58">
        <v>0</v>
      </c>
      <c r="W678" s="58">
        <v>0</v>
      </c>
      <c r="X678" s="57">
        <v>0</v>
      </c>
      <c r="Y678" s="57">
        <v>0</v>
      </c>
      <c r="Z678" s="57">
        <v>0</v>
      </c>
      <c r="AA678" s="57">
        <v>0</v>
      </c>
      <c r="AB678" s="57">
        <v>0</v>
      </c>
      <c r="AC678" s="57">
        <v>0</v>
      </c>
    </row>
    <row r="679" spans="2:29">
      <c r="B679" t="s">
        <v>1733</v>
      </c>
      <c r="C679">
        <v>47570</v>
      </c>
      <c r="D679" t="s">
        <v>663</v>
      </c>
      <c r="E679" t="s">
        <v>680</v>
      </c>
      <c r="F679" s="11">
        <v>0</v>
      </c>
      <c r="G679" s="11">
        <v>0</v>
      </c>
      <c r="H679" s="11">
        <v>0</v>
      </c>
      <c r="I679" s="11">
        <v>567502383</v>
      </c>
      <c r="J679" s="11">
        <v>816753104</v>
      </c>
      <c r="K679" s="11">
        <v>8713626838</v>
      </c>
      <c r="L679" s="11">
        <v>463542239</v>
      </c>
      <c r="M679" s="11">
        <v>0</v>
      </c>
      <c r="N679" s="11">
        <v>1926171903</v>
      </c>
      <c r="O679" s="11">
        <v>0</v>
      </c>
      <c r="P679" s="11">
        <v>0</v>
      </c>
      <c r="Q679" s="11">
        <v>1021453004</v>
      </c>
      <c r="R679" s="11">
        <v>2691160247</v>
      </c>
      <c r="S679" s="11">
        <v>371115949.48205543</v>
      </c>
      <c r="T679" s="4">
        <v>0</v>
      </c>
      <c r="U679" s="11">
        <v>0</v>
      </c>
      <c r="V679" s="58">
        <v>0</v>
      </c>
      <c r="W679" s="58">
        <v>0</v>
      </c>
      <c r="X679" s="57">
        <v>0</v>
      </c>
      <c r="Y679" s="57">
        <v>0</v>
      </c>
      <c r="Z679" s="57">
        <v>0</v>
      </c>
      <c r="AA679" s="57">
        <v>0</v>
      </c>
      <c r="AB679" s="57">
        <v>0</v>
      </c>
      <c r="AC679" s="57">
        <v>0</v>
      </c>
    </row>
    <row r="680" spans="2:29">
      <c r="B680" t="s">
        <v>1734</v>
      </c>
      <c r="C680">
        <v>47605</v>
      </c>
      <c r="D680" t="s">
        <v>663</v>
      </c>
      <c r="E680" t="s">
        <v>681</v>
      </c>
      <c r="F680" s="11">
        <v>0</v>
      </c>
      <c r="G680" s="11">
        <v>0</v>
      </c>
      <c r="H680" s="11">
        <v>0</v>
      </c>
      <c r="I680" s="11">
        <v>143689199</v>
      </c>
      <c r="J680" s="11">
        <v>152756612</v>
      </c>
      <c r="K680" s="11">
        <v>2607570975</v>
      </c>
      <c r="L680" s="11">
        <v>179083898</v>
      </c>
      <c r="M680" s="11">
        <v>0</v>
      </c>
      <c r="N680" s="11">
        <v>762846311</v>
      </c>
      <c r="O680" s="11">
        <v>472376784</v>
      </c>
      <c r="P680" s="11">
        <v>661231225</v>
      </c>
      <c r="Q680" s="11">
        <v>376582954</v>
      </c>
      <c r="R680" s="11">
        <v>1585082578</v>
      </c>
      <c r="S680" s="11">
        <v>65008782</v>
      </c>
      <c r="T680" s="4">
        <v>172030168</v>
      </c>
      <c r="U680" s="11">
        <v>0</v>
      </c>
      <c r="V680" s="58">
        <v>0</v>
      </c>
      <c r="W680" s="58">
        <v>0</v>
      </c>
      <c r="X680" s="57">
        <v>0</v>
      </c>
      <c r="Y680" s="57">
        <v>7.0852275616596905E-2</v>
      </c>
      <c r="Z680" s="57">
        <v>0</v>
      </c>
      <c r="AA680" s="57">
        <v>0.11885209617135796</v>
      </c>
      <c r="AB680" s="57">
        <v>0.19182601648993375</v>
      </c>
      <c r="AC680" s="57">
        <v>0</v>
      </c>
    </row>
    <row r="681" spans="2:29">
      <c r="B681" t="s">
        <v>1735</v>
      </c>
      <c r="C681">
        <v>47660</v>
      </c>
      <c r="D681" t="s">
        <v>663</v>
      </c>
      <c r="E681" t="s">
        <v>682</v>
      </c>
      <c r="F681" s="11">
        <v>0</v>
      </c>
      <c r="G681" s="11">
        <v>0</v>
      </c>
      <c r="H681" s="11">
        <v>0</v>
      </c>
      <c r="I681" s="11">
        <v>416731652</v>
      </c>
      <c r="J681" s="11">
        <v>655621176</v>
      </c>
      <c r="K681" s="11">
        <v>4537143874</v>
      </c>
      <c r="L681" s="11">
        <v>318542949</v>
      </c>
      <c r="M681" s="11">
        <v>0</v>
      </c>
      <c r="N681" s="11">
        <v>1603620151</v>
      </c>
      <c r="O681" s="11">
        <v>669768492</v>
      </c>
      <c r="P681" s="11">
        <v>1573721034</v>
      </c>
      <c r="Q681" s="11">
        <v>531045503</v>
      </c>
      <c r="R681" s="11">
        <v>3522298527</v>
      </c>
      <c r="S681" s="11">
        <v>351533165.94358081</v>
      </c>
      <c r="T681" s="4">
        <v>0</v>
      </c>
      <c r="U681" s="11">
        <v>182475351</v>
      </c>
      <c r="V681" s="58">
        <v>0</v>
      </c>
      <c r="W681" s="58">
        <v>0</v>
      </c>
      <c r="X681" s="57">
        <v>0</v>
      </c>
      <c r="Y681" s="57">
        <v>0</v>
      </c>
      <c r="Z681" s="57">
        <v>0</v>
      </c>
      <c r="AA681" s="57">
        <v>0</v>
      </c>
      <c r="AB681" s="57">
        <v>0</v>
      </c>
      <c r="AC681" s="57">
        <v>0</v>
      </c>
    </row>
    <row r="682" spans="2:29">
      <c r="B682" t="s">
        <v>1736</v>
      </c>
      <c r="C682">
        <v>47675</v>
      </c>
      <c r="D682" t="s">
        <v>663</v>
      </c>
      <c r="E682" t="s">
        <v>356</v>
      </c>
      <c r="F682" s="11">
        <v>0</v>
      </c>
      <c r="G682" s="11">
        <v>0</v>
      </c>
      <c r="H682" s="11">
        <v>0</v>
      </c>
      <c r="I682" s="11">
        <v>192114264</v>
      </c>
      <c r="J682" s="11">
        <v>192507904</v>
      </c>
      <c r="K682" s="11">
        <v>3145229745</v>
      </c>
      <c r="L682" s="11">
        <v>170713825</v>
      </c>
      <c r="M682" s="11">
        <v>213129703</v>
      </c>
      <c r="N682" s="11">
        <v>789932355</v>
      </c>
      <c r="O682" s="11">
        <v>446328894</v>
      </c>
      <c r="P682" s="11">
        <v>734219794</v>
      </c>
      <c r="Q682" s="11">
        <v>356009875</v>
      </c>
      <c r="R682" s="11">
        <v>1670425553</v>
      </c>
      <c r="S682" s="11">
        <v>75092929.00820832</v>
      </c>
      <c r="T682" s="4">
        <v>196605907</v>
      </c>
      <c r="U682" s="11">
        <v>0</v>
      </c>
      <c r="V682" s="58">
        <v>0</v>
      </c>
      <c r="W682" s="58">
        <v>0</v>
      </c>
      <c r="X682" s="57">
        <v>0</v>
      </c>
      <c r="Y682" s="57">
        <v>0</v>
      </c>
      <c r="Z682" s="57">
        <v>0</v>
      </c>
      <c r="AA682" s="57">
        <v>0</v>
      </c>
      <c r="AB682" s="57">
        <v>0</v>
      </c>
      <c r="AC682" s="57">
        <v>0</v>
      </c>
    </row>
    <row r="683" spans="2:29">
      <c r="B683" t="s">
        <v>1737</v>
      </c>
      <c r="C683">
        <v>47692</v>
      </c>
      <c r="D683" t="s">
        <v>663</v>
      </c>
      <c r="E683" t="s">
        <v>683</v>
      </c>
      <c r="F683" s="11">
        <v>0</v>
      </c>
      <c r="G683" s="11">
        <v>0</v>
      </c>
      <c r="H683" s="11">
        <v>0</v>
      </c>
      <c r="I683" s="11">
        <v>576817964</v>
      </c>
      <c r="J683" s="11">
        <v>729051440</v>
      </c>
      <c r="K683" s="11">
        <v>6919949785</v>
      </c>
      <c r="L683" s="11">
        <v>350470508</v>
      </c>
      <c r="M683" s="11">
        <v>0</v>
      </c>
      <c r="N683" s="11">
        <v>1427032893</v>
      </c>
      <c r="O683" s="11">
        <v>823749332</v>
      </c>
      <c r="P683" s="11">
        <v>1159146120</v>
      </c>
      <c r="Q683" s="11">
        <v>654895409</v>
      </c>
      <c r="R683" s="11">
        <v>2613045903</v>
      </c>
      <c r="S683" s="11">
        <v>331112296.60252917</v>
      </c>
      <c r="T683" s="4">
        <v>159742299</v>
      </c>
      <c r="U683" s="11">
        <v>0</v>
      </c>
      <c r="V683" s="58">
        <v>0</v>
      </c>
      <c r="W683" s="58">
        <v>0</v>
      </c>
      <c r="X683" s="57">
        <v>0</v>
      </c>
      <c r="Y683" s="57">
        <v>0</v>
      </c>
      <c r="Z683" s="57">
        <v>0</v>
      </c>
      <c r="AA683" s="57">
        <v>0</v>
      </c>
      <c r="AB683" s="57">
        <v>0</v>
      </c>
      <c r="AC683" s="57">
        <v>0</v>
      </c>
    </row>
    <row r="684" spans="2:29">
      <c r="B684" t="s">
        <v>1738</v>
      </c>
      <c r="C684">
        <v>47703</v>
      </c>
      <c r="D684" t="s">
        <v>663</v>
      </c>
      <c r="E684" t="s">
        <v>684</v>
      </c>
      <c r="F684" s="11">
        <v>0</v>
      </c>
      <c r="G684" s="11">
        <v>0</v>
      </c>
      <c r="H684" s="11">
        <v>0</v>
      </c>
      <c r="I684" s="11">
        <v>312656569</v>
      </c>
      <c r="J684" s="11">
        <v>294370248</v>
      </c>
      <c r="K684" s="11">
        <v>3267795208</v>
      </c>
      <c r="L684" s="11">
        <v>189562301</v>
      </c>
      <c r="M684" s="11">
        <v>0</v>
      </c>
      <c r="N684" s="11">
        <v>946897155</v>
      </c>
      <c r="O684" s="11">
        <v>493675168</v>
      </c>
      <c r="P684" s="11">
        <v>791790064</v>
      </c>
      <c r="Q684" s="11">
        <v>393031159</v>
      </c>
      <c r="R684" s="11">
        <v>1894077593</v>
      </c>
      <c r="S684" s="11">
        <v>136133199</v>
      </c>
      <c r="T684" s="4">
        <v>172030168</v>
      </c>
      <c r="U684" s="11">
        <v>0</v>
      </c>
      <c r="V684" s="58">
        <v>0</v>
      </c>
      <c r="W684" s="58">
        <v>0</v>
      </c>
      <c r="X684" s="57">
        <v>0</v>
      </c>
      <c r="Y684" s="57">
        <v>0</v>
      </c>
      <c r="Z684" s="57">
        <v>0</v>
      </c>
      <c r="AA684" s="57">
        <v>4.9028980831198714E-2</v>
      </c>
      <c r="AB684" s="57">
        <v>0.10561808180935719</v>
      </c>
      <c r="AC684" s="57">
        <v>0</v>
      </c>
    </row>
    <row r="685" spans="2:29">
      <c r="B685" t="s">
        <v>1739</v>
      </c>
      <c r="C685">
        <v>47707</v>
      </c>
      <c r="D685" t="s">
        <v>663</v>
      </c>
      <c r="E685" t="s">
        <v>685</v>
      </c>
      <c r="F685" s="11">
        <v>0</v>
      </c>
      <c r="G685" s="11">
        <v>0</v>
      </c>
      <c r="H685" s="11">
        <v>0</v>
      </c>
      <c r="I685" s="11">
        <v>525302074</v>
      </c>
      <c r="J685" s="11">
        <v>660954080</v>
      </c>
      <c r="K685" s="11">
        <v>7376145105</v>
      </c>
      <c r="L685" s="11">
        <v>339781302</v>
      </c>
      <c r="M685" s="11">
        <v>0</v>
      </c>
      <c r="N685" s="11">
        <v>1447741904</v>
      </c>
      <c r="O685" s="11">
        <v>0</v>
      </c>
      <c r="P685" s="11">
        <v>0</v>
      </c>
      <c r="Q685" s="11">
        <v>827553010</v>
      </c>
      <c r="R685" s="11">
        <v>1943113655</v>
      </c>
      <c r="S685" s="11">
        <v>263589053.06206834</v>
      </c>
      <c r="T685" s="4">
        <v>368636075</v>
      </c>
      <c r="U685" s="11">
        <v>0</v>
      </c>
      <c r="V685" s="58">
        <v>0</v>
      </c>
      <c r="W685" s="58">
        <v>0</v>
      </c>
      <c r="X685" s="57">
        <v>0</v>
      </c>
      <c r="Y685" s="57">
        <v>0</v>
      </c>
      <c r="Z685" s="57">
        <v>0</v>
      </c>
      <c r="AA685" s="57">
        <v>0</v>
      </c>
      <c r="AB685" s="57">
        <v>0</v>
      </c>
      <c r="AC685" s="57">
        <v>0</v>
      </c>
    </row>
    <row r="686" spans="2:29">
      <c r="B686" t="s">
        <v>1740</v>
      </c>
      <c r="C686">
        <v>47720</v>
      </c>
      <c r="D686" t="s">
        <v>663</v>
      </c>
      <c r="E686" t="s">
        <v>686</v>
      </c>
      <c r="F686" s="11">
        <v>0</v>
      </c>
      <c r="G686" s="11">
        <v>0</v>
      </c>
      <c r="H686" s="11">
        <v>0</v>
      </c>
      <c r="I686" s="11">
        <v>279574375</v>
      </c>
      <c r="J686" s="11">
        <v>306964964</v>
      </c>
      <c r="K686" s="11">
        <v>3468121238</v>
      </c>
      <c r="L686" s="11">
        <v>212715098</v>
      </c>
      <c r="M686" s="11">
        <v>0</v>
      </c>
      <c r="N686" s="11">
        <v>1054381020</v>
      </c>
      <c r="O686" s="11">
        <v>456119164</v>
      </c>
      <c r="P686" s="11">
        <v>1069945479</v>
      </c>
      <c r="Q686" s="11">
        <v>360426380</v>
      </c>
      <c r="R686" s="11">
        <v>2437256272</v>
      </c>
      <c r="S686" s="11">
        <v>158689960.45012701</v>
      </c>
      <c r="T686" s="4">
        <v>245757383</v>
      </c>
      <c r="U686" s="11">
        <v>0</v>
      </c>
      <c r="V686" s="58">
        <v>0</v>
      </c>
      <c r="W686" s="58">
        <v>0</v>
      </c>
      <c r="X686" s="57">
        <v>0</v>
      </c>
      <c r="Y686" s="57">
        <v>0</v>
      </c>
      <c r="Z686" s="57">
        <v>0</v>
      </c>
      <c r="AA686" s="57">
        <v>0</v>
      </c>
      <c r="AB686" s="57">
        <v>0</v>
      </c>
      <c r="AC686" s="57">
        <v>0</v>
      </c>
    </row>
    <row r="687" spans="2:29">
      <c r="B687" t="s">
        <v>1741</v>
      </c>
      <c r="C687">
        <v>47745</v>
      </c>
      <c r="D687" t="s">
        <v>663</v>
      </c>
      <c r="E687" t="s">
        <v>687</v>
      </c>
      <c r="F687" s="11">
        <v>0</v>
      </c>
      <c r="G687" s="11">
        <v>0</v>
      </c>
      <c r="H687" s="11">
        <v>0</v>
      </c>
      <c r="I687" s="11">
        <v>484411074</v>
      </c>
      <c r="J687" s="11">
        <v>713991984</v>
      </c>
      <c r="K687" s="11">
        <v>6425614759</v>
      </c>
      <c r="L687" s="11">
        <v>366857213</v>
      </c>
      <c r="M687" s="11">
        <v>0</v>
      </c>
      <c r="N687" s="11">
        <v>1891943989</v>
      </c>
      <c r="O687" s="11">
        <v>0</v>
      </c>
      <c r="P687" s="11">
        <v>0</v>
      </c>
      <c r="Q687" s="11">
        <v>928715399</v>
      </c>
      <c r="R687" s="11">
        <v>2919316479</v>
      </c>
      <c r="S687" s="11">
        <v>360206349.20219749</v>
      </c>
      <c r="T687" s="4">
        <v>565241982</v>
      </c>
      <c r="U687" s="11">
        <v>0</v>
      </c>
      <c r="V687" s="58">
        <v>0</v>
      </c>
      <c r="W687" s="58">
        <v>0</v>
      </c>
      <c r="X687" s="57">
        <v>0</v>
      </c>
      <c r="Y687" s="57">
        <v>0</v>
      </c>
      <c r="Z687" s="57">
        <v>0</v>
      </c>
      <c r="AA687" s="57">
        <v>0</v>
      </c>
      <c r="AB687" s="57">
        <v>0</v>
      </c>
      <c r="AC687" s="57">
        <v>0</v>
      </c>
    </row>
    <row r="688" spans="2:29">
      <c r="B688" t="s">
        <v>1742</v>
      </c>
      <c r="C688">
        <v>47798</v>
      </c>
      <c r="D688" t="s">
        <v>663</v>
      </c>
      <c r="E688" t="s">
        <v>688</v>
      </c>
      <c r="F688" s="11">
        <v>0</v>
      </c>
      <c r="G688" s="11">
        <v>0</v>
      </c>
      <c r="H688" s="11">
        <v>0</v>
      </c>
      <c r="I688" s="11">
        <v>315825893</v>
      </c>
      <c r="J688" s="11">
        <v>376505108</v>
      </c>
      <c r="K688" s="11">
        <v>3728804277</v>
      </c>
      <c r="L688" s="11">
        <v>230459148</v>
      </c>
      <c r="M688" s="11">
        <v>0</v>
      </c>
      <c r="N688" s="11">
        <v>1057194047</v>
      </c>
      <c r="O688" s="11">
        <v>538264335</v>
      </c>
      <c r="P688" s="11">
        <v>1070535318</v>
      </c>
      <c r="Q688" s="11">
        <v>427638293</v>
      </c>
      <c r="R688" s="11">
        <v>2422457438</v>
      </c>
      <c r="S688" s="11">
        <v>188041871.00739306</v>
      </c>
      <c r="T688" s="4">
        <v>307196729</v>
      </c>
      <c r="U688" s="11">
        <v>0</v>
      </c>
      <c r="V688" s="58">
        <v>0</v>
      </c>
      <c r="W688" s="58">
        <v>0</v>
      </c>
      <c r="X688" s="57">
        <v>0</v>
      </c>
      <c r="Y688" s="57">
        <v>0</v>
      </c>
      <c r="Z688" s="57">
        <v>0</v>
      </c>
      <c r="AA688" s="57">
        <v>0</v>
      </c>
      <c r="AB688" s="57">
        <v>0</v>
      </c>
      <c r="AC688" s="57">
        <v>0</v>
      </c>
    </row>
    <row r="689" spans="2:29">
      <c r="B689" t="s">
        <v>1743</v>
      </c>
      <c r="C689">
        <v>47960</v>
      </c>
      <c r="D689" t="s">
        <v>663</v>
      </c>
      <c r="E689" t="s">
        <v>689</v>
      </c>
      <c r="F689" s="11">
        <v>0</v>
      </c>
      <c r="G689" s="11">
        <v>0</v>
      </c>
      <c r="H689" s="11">
        <v>0</v>
      </c>
      <c r="I689" s="11">
        <v>193094653</v>
      </c>
      <c r="J689" s="11">
        <v>300311008</v>
      </c>
      <c r="K689" s="11">
        <v>3022293993</v>
      </c>
      <c r="L689" s="11">
        <v>240372244</v>
      </c>
      <c r="M689" s="11">
        <v>0</v>
      </c>
      <c r="N689" s="11">
        <v>1128763692</v>
      </c>
      <c r="O689" s="11">
        <v>422410231</v>
      </c>
      <c r="P689" s="11">
        <v>1344304054</v>
      </c>
      <c r="Q689" s="11">
        <v>335862709</v>
      </c>
      <c r="R689" s="11">
        <v>3031526875</v>
      </c>
      <c r="S689" s="11">
        <v>147870508.74336055</v>
      </c>
      <c r="T689" s="4">
        <v>98302953</v>
      </c>
      <c r="U689" s="11">
        <v>0</v>
      </c>
      <c r="V689" s="58">
        <v>0</v>
      </c>
      <c r="W689" s="58">
        <v>0</v>
      </c>
      <c r="X689" s="57">
        <v>0</v>
      </c>
      <c r="Y689" s="57">
        <v>0</v>
      </c>
      <c r="Z689" s="57">
        <v>0</v>
      </c>
      <c r="AA689" s="57">
        <v>0</v>
      </c>
      <c r="AB689" s="57">
        <v>0</v>
      </c>
      <c r="AC689" s="57">
        <v>0</v>
      </c>
    </row>
    <row r="690" spans="2:29">
      <c r="B690" t="s">
        <v>1744</v>
      </c>
      <c r="C690">
        <v>47980</v>
      </c>
      <c r="D690" t="s">
        <v>663</v>
      </c>
      <c r="E690" t="s">
        <v>690</v>
      </c>
      <c r="F690" s="11">
        <v>0</v>
      </c>
      <c r="G690" s="11">
        <v>0</v>
      </c>
      <c r="H690" s="11">
        <v>0</v>
      </c>
      <c r="I690" s="11">
        <v>1750134624</v>
      </c>
      <c r="J690" s="11">
        <v>1756564800</v>
      </c>
      <c r="K690" s="11">
        <v>13815830824</v>
      </c>
      <c r="L690" s="11">
        <v>922218560</v>
      </c>
      <c r="M690" s="11">
        <v>0</v>
      </c>
      <c r="N690" s="11">
        <v>3187717538</v>
      </c>
      <c r="O690" s="11">
        <v>0</v>
      </c>
      <c r="P690" s="11">
        <v>0</v>
      </c>
      <c r="Q690" s="11">
        <v>2339699716</v>
      </c>
      <c r="R690" s="11">
        <v>1749595951</v>
      </c>
      <c r="S690" s="11">
        <v>721965711.11983418</v>
      </c>
      <c r="T690" s="4">
        <v>0</v>
      </c>
      <c r="U690" s="11">
        <v>0</v>
      </c>
      <c r="V690" s="58">
        <v>0</v>
      </c>
      <c r="W690" s="58">
        <v>0</v>
      </c>
      <c r="X690" s="57">
        <v>0</v>
      </c>
      <c r="Y690" s="57">
        <v>0</v>
      </c>
      <c r="Z690" s="57">
        <v>0</v>
      </c>
      <c r="AA690" s="57">
        <v>0</v>
      </c>
      <c r="AB690" s="57">
        <v>0</v>
      </c>
      <c r="AC690" s="57">
        <v>0</v>
      </c>
    </row>
    <row r="691" spans="2:29">
      <c r="B691" t="s">
        <v>1745</v>
      </c>
      <c r="C691">
        <v>50001</v>
      </c>
      <c r="D691" t="s">
        <v>691</v>
      </c>
      <c r="E691" t="s">
        <v>692</v>
      </c>
      <c r="F691" s="11">
        <v>224334154046</v>
      </c>
      <c r="G691" s="11">
        <v>0</v>
      </c>
      <c r="H691" s="11">
        <v>957336196</v>
      </c>
      <c r="I691" s="11">
        <v>5516419622</v>
      </c>
      <c r="J691" s="11">
        <v>4506912896</v>
      </c>
      <c r="K691" s="11">
        <v>86507148372</v>
      </c>
      <c r="L691" s="11">
        <v>3825262485</v>
      </c>
      <c r="M691" s="11">
        <v>0</v>
      </c>
      <c r="N691" s="11">
        <v>12701022762</v>
      </c>
      <c r="O691" s="11">
        <v>0</v>
      </c>
      <c r="P691" s="11">
        <v>0</v>
      </c>
      <c r="Q691" s="11">
        <v>17175203288</v>
      </c>
      <c r="R691" s="11">
        <v>438519360</v>
      </c>
      <c r="S691" s="11">
        <v>1004288077.0289755</v>
      </c>
      <c r="T691" s="4">
        <v>0</v>
      </c>
      <c r="U691" s="11">
        <v>22989807</v>
      </c>
      <c r="V691" s="58">
        <v>0</v>
      </c>
      <c r="W691" s="58">
        <v>0</v>
      </c>
      <c r="X691" s="57">
        <v>0</v>
      </c>
      <c r="Y691" s="57">
        <v>0</v>
      </c>
      <c r="Z691" s="57">
        <v>0</v>
      </c>
      <c r="AA691" s="57">
        <v>3.8721302977364556E-2</v>
      </c>
      <c r="AB691" s="57">
        <v>0</v>
      </c>
      <c r="AC691" s="57">
        <v>0</v>
      </c>
    </row>
    <row r="692" spans="2:29">
      <c r="B692" t="s">
        <v>1746</v>
      </c>
      <c r="C692">
        <v>50006</v>
      </c>
      <c r="D692" t="s">
        <v>691</v>
      </c>
      <c r="E692" t="s">
        <v>693</v>
      </c>
      <c r="F692" s="11">
        <v>0</v>
      </c>
      <c r="G692" s="11">
        <v>0</v>
      </c>
      <c r="H692" s="11">
        <v>0</v>
      </c>
      <c r="I692" s="11">
        <v>1123469512</v>
      </c>
      <c r="J692" s="11">
        <v>877096432</v>
      </c>
      <c r="K692" s="11">
        <v>14155015006</v>
      </c>
      <c r="L692" s="11">
        <v>728951084</v>
      </c>
      <c r="M692" s="11">
        <v>436876485</v>
      </c>
      <c r="N692" s="11">
        <v>2637027181</v>
      </c>
      <c r="O692" s="11">
        <v>0</v>
      </c>
      <c r="P692" s="11">
        <v>0</v>
      </c>
      <c r="Q692" s="11">
        <v>2885808706</v>
      </c>
      <c r="R692" s="11">
        <v>582596785</v>
      </c>
      <c r="S692" s="11">
        <v>225866341.80000001</v>
      </c>
      <c r="T692" s="4">
        <v>0</v>
      </c>
      <c r="U692" s="11">
        <v>0</v>
      </c>
      <c r="V692" s="58">
        <v>0</v>
      </c>
      <c r="W692" s="58">
        <v>0</v>
      </c>
      <c r="X692" s="57">
        <v>0</v>
      </c>
      <c r="Y692" s="57">
        <v>0</v>
      </c>
      <c r="Z692" s="57">
        <v>0</v>
      </c>
      <c r="AA692" s="57">
        <v>0.2900747160834401</v>
      </c>
      <c r="AB692" s="57">
        <v>0.16144946086744597</v>
      </c>
      <c r="AC692" s="57">
        <v>0</v>
      </c>
    </row>
    <row r="693" spans="2:29">
      <c r="B693" t="s">
        <v>1747</v>
      </c>
      <c r="C693">
        <v>50110</v>
      </c>
      <c r="D693" t="s">
        <v>691</v>
      </c>
      <c r="E693" t="s">
        <v>694</v>
      </c>
      <c r="F693" s="11">
        <v>0</v>
      </c>
      <c r="G693" s="11">
        <v>0</v>
      </c>
      <c r="H693" s="11">
        <v>0</v>
      </c>
      <c r="I693" s="11">
        <v>139374547</v>
      </c>
      <c r="J693" s="11">
        <v>106646840</v>
      </c>
      <c r="K693" s="11">
        <v>1168259930</v>
      </c>
      <c r="L693" s="11">
        <v>118165488</v>
      </c>
      <c r="M693" s="11">
        <v>0</v>
      </c>
      <c r="N693" s="11">
        <v>442458966</v>
      </c>
      <c r="O693" s="11">
        <v>258693655</v>
      </c>
      <c r="P693" s="11">
        <v>464896611</v>
      </c>
      <c r="Q693" s="11">
        <v>206131605</v>
      </c>
      <c r="R693" s="11">
        <v>1069003245</v>
      </c>
      <c r="S693" s="11">
        <v>40150854</v>
      </c>
      <c r="T693" s="4">
        <v>0</v>
      </c>
      <c r="U693" s="11">
        <v>0</v>
      </c>
      <c r="V693" s="58">
        <v>0</v>
      </c>
      <c r="W693" s="58">
        <v>0</v>
      </c>
      <c r="X693" s="57">
        <v>0</v>
      </c>
      <c r="Y693" s="57">
        <v>0</v>
      </c>
      <c r="Z693" s="57">
        <v>0</v>
      </c>
      <c r="AA693" s="57">
        <v>0</v>
      </c>
      <c r="AB693" s="57">
        <v>7.62589575589082E-2</v>
      </c>
      <c r="AC693" s="57">
        <v>0</v>
      </c>
    </row>
    <row r="694" spans="2:29">
      <c r="B694" t="s">
        <v>1748</v>
      </c>
      <c r="C694">
        <v>50124</v>
      </c>
      <c r="D694" t="s">
        <v>691</v>
      </c>
      <c r="E694" t="s">
        <v>695</v>
      </c>
      <c r="F694" s="11">
        <v>0</v>
      </c>
      <c r="G694" s="11">
        <v>0</v>
      </c>
      <c r="H694" s="11">
        <v>0</v>
      </c>
      <c r="I694" s="11">
        <v>108243933</v>
      </c>
      <c r="J694" s="11">
        <v>94328659</v>
      </c>
      <c r="K694" s="11">
        <v>1327483946</v>
      </c>
      <c r="L694" s="11">
        <v>128266235</v>
      </c>
      <c r="M694" s="11">
        <v>0</v>
      </c>
      <c r="N694" s="11">
        <v>512088575</v>
      </c>
      <c r="O694" s="11">
        <v>243660834</v>
      </c>
      <c r="P694" s="11">
        <v>498787676</v>
      </c>
      <c r="Q694" s="11">
        <v>194102035</v>
      </c>
      <c r="R694" s="11">
        <v>1147704761</v>
      </c>
      <c r="S694" s="11">
        <v>36489332.023525789</v>
      </c>
      <c r="T694" s="4">
        <v>0</v>
      </c>
      <c r="U694" s="11">
        <v>0</v>
      </c>
      <c r="V694" s="58">
        <v>0</v>
      </c>
      <c r="W694" s="58">
        <v>0</v>
      </c>
      <c r="X694" s="57">
        <v>0</v>
      </c>
      <c r="Y694" s="57">
        <v>0</v>
      </c>
      <c r="Z694" s="57">
        <v>0</v>
      </c>
      <c r="AA694" s="57">
        <v>0</v>
      </c>
      <c r="AB694" s="57">
        <v>0</v>
      </c>
      <c r="AC694" s="57">
        <v>0</v>
      </c>
    </row>
    <row r="695" spans="2:29">
      <c r="B695" t="s">
        <v>1749</v>
      </c>
      <c r="C695">
        <v>50150</v>
      </c>
      <c r="D695" t="s">
        <v>691</v>
      </c>
      <c r="E695" t="s">
        <v>696</v>
      </c>
      <c r="F695" s="11">
        <v>0</v>
      </c>
      <c r="G695" s="11">
        <v>0</v>
      </c>
      <c r="H695" s="11">
        <v>0</v>
      </c>
      <c r="I695" s="11">
        <v>266864308</v>
      </c>
      <c r="J695" s="11">
        <v>179017864</v>
      </c>
      <c r="K695" s="11">
        <v>3007852745</v>
      </c>
      <c r="L695" s="11">
        <v>193366215</v>
      </c>
      <c r="M695" s="11">
        <v>165978065</v>
      </c>
      <c r="N695" s="11">
        <v>657593990</v>
      </c>
      <c r="O695" s="11">
        <v>626228796</v>
      </c>
      <c r="P695" s="11">
        <v>272145412</v>
      </c>
      <c r="Q695" s="11">
        <v>498801530</v>
      </c>
      <c r="R695" s="11">
        <v>625671069</v>
      </c>
      <c r="S695" s="11">
        <v>48465606.208284058</v>
      </c>
      <c r="T695" s="4">
        <v>0</v>
      </c>
      <c r="U695" s="11">
        <v>0</v>
      </c>
      <c r="V695" s="58">
        <v>0</v>
      </c>
      <c r="W695" s="58">
        <v>0</v>
      </c>
      <c r="X695" s="57">
        <v>0</v>
      </c>
      <c r="Y695" s="57">
        <v>0</v>
      </c>
      <c r="Z695" s="57">
        <v>0</v>
      </c>
      <c r="AA695" s="57">
        <v>0</v>
      </c>
      <c r="AB695" s="57">
        <v>0</v>
      </c>
      <c r="AC695" s="57">
        <v>0</v>
      </c>
    </row>
    <row r="696" spans="2:29">
      <c r="B696" t="s">
        <v>1750</v>
      </c>
      <c r="C696">
        <v>50223</v>
      </c>
      <c r="D696" t="s">
        <v>691</v>
      </c>
      <c r="E696" t="s">
        <v>697</v>
      </c>
      <c r="F696" s="11">
        <v>0</v>
      </c>
      <c r="G696" s="11">
        <v>0</v>
      </c>
      <c r="H696" s="11">
        <v>0</v>
      </c>
      <c r="I696" s="11">
        <v>103119064</v>
      </c>
      <c r="J696" s="11">
        <v>80364640</v>
      </c>
      <c r="K696" s="11">
        <v>1506703536</v>
      </c>
      <c r="L696" s="11">
        <v>131042894</v>
      </c>
      <c r="M696" s="11">
        <v>0</v>
      </c>
      <c r="N696" s="11">
        <v>414513772</v>
      </c>
      <c r="O696" s="11">
        <v>279809542</v>
      </c>
      <c r="P696" s="11">
        <v>333992484</v>
      </c>
      <c r="Q696" s="11">
        <v>222286415</v>
      </c>
      <c r="R696" s="11">
        <v>800636219</v>
      </c>
      <c r="S696" s="11">
        <v>27618032.699999999</v>
      </c>
      <c r="T696" s="4">
        <v>0</v>
      </c>
      <c r="U696" s="11">
        <v>0</v>
      </c>
      <c r="V696" s="58">
        <v>0</v>
      </c>
      <c r="W696" s="58">
        <v>0</v>
      </c>
      <c r="X696" s="57">
        <v>0</v>
      </c>
      <c r="Y696" s="57">
        <v>0.34334916650399833</v>
      </c>
      <c r="Z696" s="57">
        <v>0</v>
      </c>
      <c r="AA696" s="57">
        <v>0.37727178315424176</v>
      </c>
      <c r="AB696" s="57">
        <v>0.25388674289044566</v>
      </c>
      <c r="AC696" s="57">
        <v>0</v>
      </c>
    </row>
    <row r="697" spans="2:29">
      <c r="B697" t="s">
        <v>1751</v>
      </c>
      <c r="C697">
        <v>50226</v>
      </c>
      <c r="D697" t="s">
        <v>691</v>
      </c>
      <c r="E697" t="s">
        <v>698</v>
      </c>
      <c r="F697" s="11">
        <v>0</v>
      </c>
      <c r="G697" s="11">
        <v>0</v>
      </c>
      <c r="H697" s="11">
        <v>0</v>
      </c>
      <c r="I697" s="11">
        <v>382002515</v>
      </c>
      <c r="J697" s="11">
        <v>275417960</v>
      </c>
      <c r="K697" s="11">
        <v>4073172498</v>
      </c>
      <c r="L697" s="11">
        <v>230327525</v>
      </c>
      <c r="M697" s="11">
        <v>0</v>
      </c>
      <c r="N697" s="11">
        <v>732274494</v>
      </c>
      <c r="O697" s="11">
        <v>916054472</v>
      </c>
      <c r="P697" s="11">
        <v>249685827</v>
      </c>
      <c r="Q697" s="11">
        <v>728547767</v>
      </c>
      <c r="R697" s="11">
        <v>598538968</v>
      </c>
      <c r="S697" s="11">
        <v>75949889.400000006</v>
      </c>
      <c r="T697" s="4">
        <v>0</v>
      </c>
      <c r="U697" s="11">
        <v>0</v>
      </c>
      <c r="V697" s="58">
        <v>0</v>
      </c>
      <c r="W697" s="58">
        <v>0</v>
      </c>
      <c r="X697" s="57">
        <v>0</v>
      </c>
      <c r="Y697" s="57">
        <v>5.0696221536034564E-2</v>
      </c>
      <c r="Z697" s="57">
        <v>0</v>
      </c>
      <c r="AA697" s="57">
        <v>9.9737305658601658E-2</v>
      </c>
      <c r="AB697" s="57">
        <v>5.2610994889128661E-2</v>
      </c>
      <c r="AC697" s="57">
        <v>0</v>
      </c>
    </row>
    <row r="698" spans="2:29">
      <c r="B698" t="s">
        <v>1752</v>
      </c>
      <c r="C698">
        <v>50245</v>
      </c>
      <c r="D698" t="s">
        <v>691</v>
      </c>
      <c r="E698" t="s">
        <v>699</v>
      </c>
      <c r="F698" s="11">
        <v>0</v>
      </c>
      <c r="G698" s="11">
        <v>0</v>
      </c>
      <c r="H698" s="11">
        <v>0</v>
      </c>
      <c r="I698" s="11">
        <v>43425724</v>
      </c>
      <c r="J698" s="11">
        <v>27255934</v>
      </c>
      <c r="K698" s="11">
        <v>419166479</v>
      </c>
      <c r="L698" s="11">
        <v>78387958</v>
      </c>
      <c r="M698" s="11">
        <v>0</v>
      </c>
      <c r="N698" s="11">
        <v>178933762</v>
      </c>
      <c r="O698" s="11">
        <v>68402935</v>
      </c>
      <c r="P698" s="11">
        <v>216351798</v>
      </c>
      <c r="Q698" s="11">
        <v>55626187</v>
      </c>
      <c r="R698" s="11">
        <v>518631687</v>
      </c>
      <c r="S698" s="11">
        <v>7321333.5</v>
      </c>
      <c r="T698" s="4">
        <v>0</v>
      </c>
      <c r="U698" s="11">
        <v>0</v>
      </c>
      <c r="V698" s="58">
        <v>0</v>
      </c>
      <c r="W698" s="58">
        <v>1.8963979706061177E-2</v>
      </c>
      <c r="X698" s="57">
        <v>1.8367267427925424E-2</v>
      </c>
      <c r="Y698" s="57">
        <v>0.40213773957173216</v>
      </c>
      <c r="Z698" s="57">
        <v>5.4188200963693596E-2</v>
      </c>
      <c r="AA698" s="57">
        <v>0.43302333357043804</v>
      </c>
      <c r="AB698" s="57">
        <v>0.25571488597512543</v>
      </c>
      <c r="AC698" s="57">
        <v>0</v>
      </c>
    </row>
    <row r="699" spans="2:29">
      <c r="B699" t="s">
        <v>1753</v>
      </c>
      <c r="C699">
        <v>50251</v>
      </c>
      <c r="D699" t="s">
        <v>691</v>
      </c>
      <c r="E699" t="s">
        <v>700</v>
      </c>
      <c r="F699" s="11">
        <v>0</v>
      </c>
      <c r="G699" s="11">
        <v>0</v>
      </c>
      <c r="H699" s="11">
        <v>0</v>
      </c>
      <c r="I699" s="11">
        <v>136959597</v>
      </c>
      <c r="J699" s="11">
        <v>144987150</v>
      </c>
      <c r="K699" s="11">
        <v>2363550914</v>
      </c>
      <c r="L699" s="11">
        <v>171542363</v>
      </c>
      <c r="M699" s="11">
        <v>0</v>
      </c>
      <c r="N699" s="11">
        <v>611617679</v>
      </c>
      <c r="O699" s="11">
        <v>292797627</v>
      </c>
      <c r="P699" s="11">
        <v>718823368</v>
      </c>
      <c r="Q699" s="11">
        <v>232777678</v>
      </c>
      <c r="R699" s="11">
        <v>1620708870</v>
      </c>
      <c r="S699" s="11">
        <v>61373125.468068406</v>
      </c>
      <c r="T699" s="4">
        <v>0</v>
      </c>
      <c r="U699" s="11">
        <v>0</v>
      </c>
      <c r="V699" s="58">
        <v>0</v>
      </c>
      <c r="W699" s="58">
        <v>0</v>
      </c>
      <c r="X699" s="57">
        <v>0</v>
      </c>
      <c r="Y699" s="57">
        <v>0</v>
      </c>
      <c r="Z699" s="57">
        <v>0</v>
      </c>
      <c r="AA699" s="57">
        <v>0</v>
      </c>
      <c r="AB699" s="57">
        <v>0</v>
      </c>
      <c r="AC699" s="57">
        <v>0</v>
      </c>
    </row>
    <row r="700" spans="2:29">
      <c r="B700" t="s">
        <v>1754</v>
      </c>
      <c r="C700">
        <v>50270</v>
      </c>
      <c r="D700" t="s">
        <v>691</v>
      </c>
      <c r="E700" t="s">
        <v>701</v>
      </c>
      <c r="F700" s="11">
        <v>0</v>
      </c>
      <c r="G700" s="11">
        <v>0</v>
      </c>
      <c r="H700" s="11">
        <v>0</v>
      </c>
      <c r="I700" s="11">
        <v>72596224</v>
      </c>
      <c r="J700" s="11">
        <v>61441420</v>
      </c>
      <c r="K700" s="11">
        <v>1275643569</v>
      </c>
      <c r="L700" s="11">
        <v>107110660</v>
      </c>
      <c r="M700" s="11">
        <v>0</v>
      </c>
      <c r="N700" s="11">
        <v>382623170</v>
      </c>
      <c r="O700" s="11">
        <v>157152802</v>
      </c>
      <c r="P700" s="11">
        <v>438585166</v>
      </c>
      <c r="Q700" s="11">
        <v>124870049</v>
      </c>
      <c r="R700" s="11">
        <v>1006736840</v>
      </c>
      <c r="S700" s="11">
        <v>20667286.976824719</v>
      </c>
      <c r="T700" s="4">
        <v>0</v>
      </c>
      <c r="U700" s="11">
        <v>0</v>
      </c>
      <c r="V700" s="58">
        <v>0</v>
      </c>
      <c r="W700" s="58">
        <v>0</v>
      </c>
      <c r="X700" s="57">
        <v>0</v>
      </c>
      <c r="Y700" s="57">
        <v>0</v>
      </c>
      <c r="Z700" s="57">
        <v>0</v>
      </c>
      <c r="AA700" s="57">
        <v>0</v>
      </c>
      <c r="AB700" s="57">
        <v>0</v>
      </c>
      <c r="AC700" s="57">
        <v>0</v>
      </c>
    </row>
    <row r="701" spans="2:29">
      <c r="B701" t="s">
        <v>1755</v>
      </c>
      <c r="C701">
        <v>50287</v>
      </c>
      <c r="D701" t="s">
        <v>691</v>
      </c>
      <c r="E701" t="s">
        <v>702</v>
      </c>
      <c r="F701" s="11">
        <v>0</v>
      </c>
      <c r="G701" s="11">
        <v>0</v>
      </c>
      <c r="H701" s="11">
        <v>0</v>
      </c>
      <c r="I701" s="11">
        <v>203686312</v>
      </c>
      <c r="J701" s="11">
        <v>189133428</v>
      </c>
      <c r="K701" s="11">
        <v>3713992741</v>
      </c>
      <c r="L701" s="11">
        <v>204680238</v>
      </c>
      <c r="M701" s="11">
        <v>180256787</v>
      </c>
      <c r="N701" s="11">
        <v>749292329</v>
      </c>
      <c r="O701" s="11">
        <v>495536543</v>
      </c>
      <c r="P701" s="11">
        <v>488989473</v>
      </c>
      <c r="Q701" s="11">
        <v>392004279</v>
      </c>
      <c r="R701" s="11">
        <v>1119593180</v>
      </c>
      <c r="S701" s="11">
        <v>67029064.069601648</v>
      </c>
      <c r="T701" s="4">
        <v>0</v>
      </c>
      <c r="U701" s="11">
        <v>0</v>
      </c>
      <c r="V701" s="58">
        <v>8.1645776507948409E-2</v>
      </c>
      <c r="W701" s="58">
        <v>0</v>
      </c>
      <c r="X701" s="57">
        <v>0</v>
      </c>
      <c r="Y701" s="57">
        <v>0</v>
      </c>
      <c r="Z701" s="57">
        <v>0</v>
      </c>
      <c r="AA701" s="57">
        <v>0</v>
      </c>
      <c r="AB701" s="57">
        <v>0</v>
      </c>
      <c r="AC701" s="57">
        <v>0</v>
      </c>
    </row>
    <row r="702" spans="2:29">
      <c r="B702" t="s">
        <v>1756</v>
      </c>
      <c r="C702">
        <v>50313</v>
      </c>
      <c r="D702" t="s">
        <v>691</v>
      </c>
      <c r="E702" t="s">
        <v>73</v>
      </c>
      <c r="F702" s="11">
        <v>0</v>
      </c>
      <c r="G702" s="11">
        <v>0</v>
      </c>
      <c r="H702" s="11">
        <v>0</v>
      </c>
      <c r="I702" s="11">
        <v>939595288</v>
      </c>
      <c r="J702" s="11">
        <v>1006728448</v>
      </c>
      <c r="K702" s="11">
        <v>20302543171</v>
      </c>
      <c r="L702" s="11">
        <v>875030957</v>
      </c>
      <c r="M702" s="11">
        <v>0</v>
      </c>
      <c r="N702" s="11">
        <v>3239108176</v>
      </c>
      <c r="O702" s="11">
        <v>0</v>
      </c>
      <c r="P702" s="11">
        <v>0</v>
      </c>
      <c r="Q702" s="11">
        <v>2222385993</v>
      </c>
      <c r="R702" s="11">
        <v>736364826</v>
      </c>
      <c r="S702" s="11">
        <v>275725840.84034133</v>
      </c>
      <c r="T702" s="4">
        <v>0</v>
      </c>
      <c r="U702" s="11">
        <v>0</v>
      </c>
      <c r="V702" s="58">
        <v>0.33669547668603977</v>
      </c>
      <c r="W702" s="58">
        <v>0</v>
      </c>
      <c r="X702" s="57">
        <v>0</v>
      </c>
      <c r="Y702" s="57">
        <v>0</v>
      </c>
      <c r="Z702" s="57">
        <v>0</v>
      </c>
      <c r="AA702" s="57">
        <v>0</v>
      </c>
      <c r="AB702" s="57">
        <v>0</v>
      </c>
      <c r="AC702" s="57">
        <v>0</v>
      </c>
    </row>
    <row r="703" spans="2:29">
      <c r="B703" t="s">
        <v>1757</v>
      </c>
      <c r="C703">
        <v>50318</v>
      </c>
      <c r="D703" t="s">
        <v>691</v>
      </c>
      <c r="E703" t="s">
        <v>674</v>
      </c>
      <c r="F703" s="11">
        <v>0</v>
      </c>
      <c r="G703" s="11">
        <v>0</v>
      </c>
      <c r="H703" s="11">
        <v>0</v>
      </c>
      <c r="I703" s="11">
        <v>163454742</v>
      </c>
      <c r="J703" s="11">
        <v>133781010</v>
      </c>
      <c r="K703" s="11">
        <v>2566468962</v>
      </c>
      <c r="L703" s="11">
        <v>158312673</v>
      </c>
      <c r="M703" s="11">
        <v>0</v>
      </c>
      <c r="N703" s="11">
        <v>618314951</v>
      </c>
      <c r="O703" s="11">
        <v>569007160</v>
      </c>
      <c r="P703" s="11">
        <v>238153170</v>
      </c>
      <c r="Q703" s="11">
        <v>453347441</v>
      </c>
      <c r="R703" s="11">
        <v>546556571</v>
      </c>
      <c r="S703" s="11">
        <v>32854350.204415966</v>
      </c>
      <c r="T703" s="4">
        <v>0</v>
      </c>
      <c r="U703" s="11">
        <v>0</v>
      </c>
      <c r="V703" s="58">
        <v>0</v>
      </c>
      <c r="W703" s="58">
        <v>0</v>
      </c>
      <c r="X703" s="57">
        <v>0</v>
      </c>
      <c r="Y703" s="57">
        <v>0</v>
      </c>
      <c r="Z703" s="57">
        <v>0</v>
      </c>
      <c r="AA703" s="57">
        <v>0</v>
      </c>
      <c r="AB703" s="57">
        <v>0</v>
      </c>
      <c r="AC703" s="57">
        <v>0</v>
      </c>
    </row>
    <row r="704" spans="2:29">
      <c r="B704" t="s">
        <v>1758</v>
      </c>
      <c r="C704">
        <v>50325</v>
      </c>
      <c r="D704" t="s">
        <v>691</v>
      </c>
      <c r="E704" t="s">
        <v>703</v>
      </c>
      <c r="F704" s="11">
        <v>0</v>
      </c>
      <c r="G704" s="11">
        <v>0</v>
      </c>
      <c r="H704" s="11">
        <v>0</v>
      </c>
      <c r="I704" s="11">
        <v>89274130</v>
      </c>
      <c r="J704" s="11">
        <v>235830664</v>
      </c>
      <c r="K704" s="11">
        <v>2031031923</v>
      </c>
      <c r="L704" s="11">
        <v>801661860</v>
      </c>
      <c r="M704" s="11">
        <v>0</v>
      </c>
      <c r="N704" s="11">
        <v>1582889329</v>
      </c>
      <c r="O704" s="11">
        <v>584968345</v>
      </c>
      <c r="P704" s="11">
        <v>1438043988</v>
      </c>
      <c r="Q704" s="11">
        <v>475704122</v>
      </c>
      <c r="R704" s="11">
        <v>3265305621</v>
      </c>
      <c r="S704" s="11">
        <v>127542411.01966617</v>
      </c>
      <c r="T704" s="4">
        <v>0</v>
      </c>
      <c r="U704" s="11">
        <v>331386585</v>
      </c>
      <c r="V704" s="58">
        <v>0.24627170042070751</v>
      </c>
      <c r="W704" s="58">
        <v>0.26879735177196612</v>
      </c>
      <c r="X704" s="57">
        <v>0.50288972645177921</v>
      </c>
      <c r="Y704" s="57">
        <v>0</v>
      </c>
      <c r="Z704" s="57">
        <v>0.52102985140835079</v>
      </c>
      <c r="AA704" s="57">
        <v>0</v>
      </c>
      <c r="AB704" s="57">
        <v>0</v>
      </c>
      <c r="AC704" s="57">
        <v>0.17989499484416366</v>
      </c>
    </row>
    <row r="705" spans="2:29">
      <c r="B705" t="s">
        <v>1759</v>
      </c>
      <c r="C705">
        <v>50330</v>
      </c>
      <c r="D705" t="s">
        <v>691</v>
      </c>
      <c r="E705" t="s">
        <v>704</v>
      </c>
      <c r="F705" s="11">
        <v>0</v>
      </c>
      <c r="G705" s="11">
        <v>0</v>
      </c>
      <c r="H705" s="11">
        <v>0</v>
      </c>
      <c r="I705" s="11">
        <v>139273304</v>
      </c>
      <c r="J705" s="11">
        <v>169977122</v>
      </c>
      <c r="K705" s="11">
        <v>3461456046</v>
      </c>
      <c r="L705" s="11">
        <v>259278608</v>
      </c>
      <c r="M705" s="11">
        <v>0</v>
      </c>
      <c r="N705" s="11">
        <v>1098715742</v>
      </c>
      <c r="O705" s="11">
        <v>415818994</v>
      </c>
      <c r="P705" s="11">
        <v>1071594812</v>
      </c>
      <c r="Q705" s="11">
        <v>329439739</v>
      </c>
      <c r="R705" s="11">
        <v>2568793189</v>
      </c>
      <c r="S705" s="11">
        <v>111756071.7</v>
      </c>
      <c r="T705" s="4">
        <v>0</v>
      </c>
      <c r="U705" s="11">
        <v>53254895</v>
      </c>
      <c r="V705" s="58">
        <v>0</v>
      </c>
      <c r="W705" s="58">
        <v>0</v>
      </c>
      <c r="X705" s="57">
        <v>0</v>
      </c>
      <c r="Y705" s="57">
        <v>0.18109765820702761</v>
      </c>
      <c r="Z705" s="57">
        <v>0</v>
      </c>
      <c r="AA705" s="57">
        <v>0.22340219697616148</v>
      </c>
      <c r="AB705" s="57">
        <v>0.22022412761715188</v>
      </c>
      <c r="AC705" s="57">
        <v>0</v>
      </c>
    </row>
    <row r="706" spans="2:29">
      <c r="B706" t="s">
        <v>1760</v>
      </c>
      <c r="C706">
        <v>50350</v>
      </c>
      <c r="D706" t="s">
        <v>691</v>
      </c>
      <c r="E706" t="s">
        <v>705</v>
      </c>
      <c r="F706" s="11">
        <v>0</v>
      </c>
      <c r="G706" s="11">
        <v>0</v>
      </c>
      <c r="H706" s="11">
        <v>0</v>
      </c>
      <c r="I706" s="11">
        <v>281197901</v>
      </c>
      <c r="J706" s="11">
        <v>530312120</v>
      </c>
      <c r="K706" s="11">
        <v>3564025936</v>
      </c>
      <c r="L706" s="11">
        <v>1006027645</v>
      </c>
      <c r="M706" s="11">
        <v>0</v>
      </c>
      <c r="N706" s="11">
        <v>2688428232</v>
      </c>
      <c r="O706" s="11">
        <v>0</v>
      </c>
      <c r="P706" s="11">
        <v>0</v>
      </c>
      <c r="Q706" s="11">
        <v>921615659</v>
      </c>
      <c r="R706" s="11">
        <v>2730273343</v>
      </c>
      <c r="S706" s="11">
        <v>245500556.08001417</v>
      </c>
      <c r="T706" s="4">
        <v>0</v>
      </c>
      <c r="U706" s="11">
        <v>89481327</v>
      </c>
      <c r="V706" s="58">
        <v>0.45535582944313285</v>
      </c>
      <c r="W706" s="58">
        <v>3.2007383157294046E-2</v>
      </c>
      <c r="X706" s="57">
        <v>0</v>
      </c>
      <c r="Y706" s="57">
        <v>0</v>
      </c>
      <c r="Z706" s="57">
        <v>3.0624300622912919E-2</v>
      </c>
      <c r="AA706" s="57">
        <v>0</v>
      </c>
      <c r="AB706" s="57">
        <v>0</v>
      </c>
      <c r="AC706" s="57">
        <v>0</v>
      </c>
    </row>
    <row r="707" spans="2:29">
      <c r="B707" t="s">
        <v>1761</v>
      </c>
      <c r="C707">
        <v>50370</v>
      </c>
      <c r="D707" t="s">
        <v>691</v>
      </c>
      <c r="E707" t="s">
        <v>706</v>
      </c>
      <c r="F707" s="11">
        <v>0</v>
      </c>
      <c r="G707" s="11">
        <v>0</v>
      </c>
      <c r="H707" s="11">
        <v>0</v>
      </c>
      <c r="I707" s="11">
        <v>67778519</v>
      </c>
      <c r="J707" s="11">
        <v>295436212</v>
      </c>
      <c r="K707" s="11">
        <v>3034143222</v>
      </c>
      <c r="L707" s="11">
        <v>504034726</v>
      </c>
      <c r="M707" s="11">
        <v>0</v>
      </c>
      <c r="N707" s="11">
        <v>1427953733</v>
      </c>
      <c r="O707" s="11">
        <v>546299118</v>
      </c>
      <c r="P707" s="11">
        <v>1400928427</v>
      </c>
      <c r="Q707" s="11">
        <v>444257786</v>
      </c>
      <c r="R707" s="11">
        <v>3118543117</v>
      </c>
      <c r="S707" s="11">
        <v>148933287.93944049</v>
      </c>
      <c r="T707" s="4">
        <v>0</v>
      </c>
      <c r="U707" s="11">
        <v>34374778</v>
      </c>
      <c r="V707" s="58">
        <v>0.1329165924172355</v>
      </c>
      <c r="W707" s="58">
        <v>0.14841855112226301</v>
      </c>
      <c r="X707" s="57">
        <v>0.29469630042492584</v>
      </c>
      <c r="Y707" s="57">
        <v>0</v>
      </c>
      <c r="Z707" s="57">
        <v>0.32043364345222752</v>
      </c>
      <c r="AA707" s="57">
        <v>0</v>
      </c>
      <c r="AB707" s="57">
        <v>0</v>
      </c>
      <c r="AC707" s="57">
        <v>0</v>
      </c>
    </row>
    <row r="708" spans="2:29">
      <c r="B708" t="s">
        <v>1762</v>
      </c>
      <c r="C708">
        <v>50400</v>
      </c>
      <c r="D708" t="s">
        <v>691</v>
      </c>
      <c r="E708" t="s">
        <v>707</v>
      </c>
      <c r="F708" s="11">
        <v>0</v>
      </c>
      <c r="G708" s="11">
        <v>0</v>
      </c>
      <c r="H708" s="11">
        <v>0</v>
      </c>
      <c r="I708" s="11">
        <v>185824226</v>
      </c>
      <c r="J708" s="11">
        <v>151181326</v>
      </c>
      <c r="K708" s="11">
        <v>3477008159</v>
      </c>
      <c r="L708" s="11">
        <v>188894639</v>
      </c>
      <c r="M708" s="11">
        <v>0</v>
      </c>
      <c r="N708" s="11">
        <v>661826006</v>
      </c>
      <c r="O708" s="11">
        <v>441221136</v>
      </c>
      <c r="P708" s="11">
        <v>550727894</v>
      </c>
      <c r="Q708" s="11">
        <v>350759911</v>
      </c>
      <c r="R708" s="11">
        <v>1250643930</v>
      </c>
      <c r="S708" s="11">
        <v>65280213.669349194</v>
      </c>
      <c r="T708" s="4">
        <v>0</v>
      </c>
      <c r="U708" s="11">
        <v>0</v>
      </c>
      <c r="V708" s="58">
        <v>0</v>
      </c>
      <c r="W708" s="58">
        <v>0</v>
      </c>
      <c r="X708" s="57">
        <v>0</v>
      </c>
      <c r="Y708" s="57">
        <v>0</v>
      </c>
      <c r="Z708" s="57">
        <v>0</v>
      </c>
      <c r="AA708" s="57">
        <v>0</v>
      </c>
      <c r="AB708" s="57">
        <v>0</v>
      </c>
      <c r="AC708" s="57">
        <v>0</v>
      </c>
    </row>
    <row r="709" spans="2:29">
      <c r="B709" t="s">
        <v>1763</v>
      </c>
      <c r="C709">
        <v>50450</v>
      </c>
      <c r="D709" t="s">
        <v>691</v>
      </c>
      <c r="E709" t="s">
        <v>708</v>
      </c>
      <c r="F709" s="11">
        <v>0</v>
      </c>
      <c r="G709" s="11">
        <v>0</v>
      </c>
      <c r="H709" s="11">
        <v>0</v>
      </c>
      <c r="I709" s="11">
        <v>141598340</v>
      </c>
      <c r="J709" s="11">
        <v>243456512</v>
      </c>
      <c r="K709" s="11">
        <v>2755316051</v>
      </c>
      <c r="L709" s="11">
        <v>381299254</v>
      </c>
      <c r="M709" s="11">
        <v>0</v>
      </c>
      <c r="N709" s="11">
        <v>1630718830</v>
      </c>
      <c r="O709" s="11">
        <v>712715449</v>
      </c>
      <c r="P709" s="11">
        <v>1281188894</v>
      </c>
      <c r="Q709" s="11">
        <v>579589783</v>
      </c>
      <c r="R709" s="11">
        <v>2923688007</v>
      </c>
      <c r="S709" s="11">
        <v>126321466.33598867</v>
      </c>
      <c r="T709" s="4">
        <v>0</v>
      </c>
      <c r="U709" s="11">
        <v>84835458</v>
      </c>
      <c r="V709" s="58">
        <v>0.24202005739538898</v>
      </c>
      <c r="W709" s="58">
        <v>0.23441648053316833</v>
      </c>
      <c r="X709" s="57">
        <v>0.51140801495380517</v>
      </c>
      <c r="Y709" s="57">
        <v>0</v>
      </c>
      <c r="Z709" s="57">
        <v>0.5292372967865101</v>
      </c>
      <c r="AA709" s="57">
        <v>0</v>
      </c>
      <c r="AB709" s="57">
        <v>0</v>
      </c>
      <c r="AC709" s="57">
        <v>0</v>
      </c>
    </row>
    <row r="710" spans="2:29">
      <c r="B710" t="s">
        <v>1764</v>
      </c>
      <c r="C710">
        <v>50568</v>
      </c>
      <c r="D710" t="s">
        <v>691</v>
      </c>
      <c r="E710" t="s">
        <v>709</v>
      </c>
      <c r="F710" s="11">
        <v>0</v>
      </c>
      <c r="G710" s="11">
        <v>0</v>
      </c>
      <c r="H710" s="11">
        <v>0</v>
      </c>
      <c r="I710" s="11">
        <v>961710504</v>
      </c>
      <c r="J710" s="11">
        <v>1466583008</v>
      </c>
      <c r="K710" s="11">
        <v>12104357798</v>
      </c>
      <c r="L710" s="11">
        <v>1092842150</v>
      </c>
      <c r="M710" s="11">
        <v>0</v>
      </c>
      <c r="N710" s="11">
        <v>2412732082</v>
      </c>
      <c r="O710" s="11">
        <v>0</v>
      </c>
      <c r="P710" s="11">
        <v>0</v>
      </c>
      <c r="Q710" s="11">
        <v>1362324306</v>
      </c>
      <c r="R710" s="11">
        <v>2722030411</v>
      </c>
      <c r="S710" s="11">
        <v>699165613.59649873</v>
      </c>
      <c r="T710" s="4">
        <v>0</v>
      </c>
      <c r="U710" s="11">
        <v>1828461698</v>
      </c>
      <c r="V710" s="58">
        <v>0.31261066360311573</v>
      </c>
      <c r="W710" s="58">
        <v>0</v>
      </c>
      <c r="X710" s="57">
        <v>0</v>
      </c>
      <c r="Y710" s="57">
        <v>0</v>
      </c>
      <c r="Z710" s="57">
        <v>0</v>
      </c>
      <c r="AA710" s="57">
        <v>0</v>
      </c>
      <c r="AB710" s="57">
        <v>0</v>
      </c>
      <c r="AC710" s="57">
        <v>0</v>
      </c>
    </row>
    <row r="711" spans="2:29">
      <c r="B711" t="s">
        <v>1765</v>
      </c>
      <c r="C711">
        <v>50573</v>
      </c>
      <c r="D711" t="s">
        <v>691</v>
      </c>
      <c r="E711" t="s">
        <v>710</v>
      </c>
      <c r="F711" s="11">
        <v>0</v>
      </c>
      <c r="G711" s="11">
        <v>0</v>
      </c>
      <c r="H711" s="11">
        <v>0</v>
      </c>
      <c r="I711" s="11">
        <v>616311753</v>
      </c>
      <c r="J711" s="11">
        <v>529927368</v>
      </c>
      <c r="K711" s="11">
        <v>7909360414</v>
      </c>
      <c r="L711" s="11">
        <v>733774164</v>
      </c>
      <c r="M711" s="11">
        <v>324445310</v>
      </c>
      <c r="N711" s="11">
        <v>1162050954</v>
      </c>
      <c r="O711" s="11">
        <v>0</v>
      </c>
      <c r="P711" s="11">
        <v>0</v>
      </c>
      <c r="Q711" s="11">
        <v>959925852</v>
      </c>
      <c r="R711" s="11">
        <v>1177977202</v>
      </c>
      <c r="S711" s="11">
        <v>215478115.08044505</v>
      </c>
      <c r="T711" s="4">
        <v>0</v>
      </c>
      <c r="U711" s="11">
        <v>272801887</v>
      </c>
      <c r="V711" s="58">
        <v>0.4749538356821103</v>
      </c>
      <c r="W711" s="58">
        <v>0</v>
      </c>
      <c r="X711" s="57">
        <v>0</v>
      </c>
      <c r="Y711" s="57">
        <v>0</v>
      </c>
      <c r="Z711" s="57">
        <v>0</v>
      </c>
      <c r="AA711" s="57">
        <v>0</v>
      </c>
      <c r="AB711" s="57">
        <v>0</v>
      </c>
      <c r="AC711" s="57">
        <v>0</v>
      </c>
    </row>
    <row r="712" spans="2:29">
      <c r="B712" t="s">
        <v>1766</v>
      </c>
      <c r="C712">
        <v>50577</v>
      </c>
      <c r="D712" t="s">
        <v>691</v>
      </c>
      <c r="E712" t="s">
        <v>711</v>
      </c>
      <c r="F712" s="11">
        <v>0</v>
      </c>
      <c r="G712" s="11">
        <v>0</v>
      </c>
      <c r="H712" s="11">
        <v>0</v>
      </c>
      <c r="I712" s="11">
        <v>145896591</v>
      </c>
      <c r="J712" s="11">
        <v>181669138</v>
      </c>
      <c r="K712" s="11">
        <v>2676444619</v>
      </c>
      <c r="L712" s="11">
        <v>263394371</v>
      </c>
      <c r="M712" s="11">
        <v>0</v>
      </c>
      <c r="N712" s="11">
        <v>974625027</v>
      </c>
      <c r="O712" s="11">
        <v>410153808</v>
      </c>
      <c r="P712" s="11">
        <v>904992674</v>
      </c>
      <c r="Q712" s="11">
        <v>325756401</v>
      </c>
      <c r="R712" s="11">
        <v>2050816587</v>
      </c>
      <c r="S712" s="11">
        <v>79323971.994637728</v>
      </c>
      <c r="T712" s="4">
        <v>0</v>
      </c>
      <c r="U712" s="11">
        <v>0</v>
      </c>
      <c r="V712" s="58">
        <v>0</v>
      </c>
      <c r="W712" s="58">
        <v>0</v>
      </c>
      <c r="X712" s="57">
        <v>0</v>
      </c>
      <c r="Y712" s="57">
        <v>0</v>
      </c>
      <c r="Z712" s="57">
        <v>0</v>
      </c>
      <c r="AA712" s="57">
        <v>0</v>
      </c>
      <c r="AB712" s="57">
        <v>0</v>
      </c>
      <c r="AC712" s="57">
        <v>0</v>
      </c>
    </row>
    <row r="713" spans="2:29">
      <c r="B713" t="s">
        <v>1767</v>
      </c>
      <c r="C713">
        <v>50590</v>
      </c>
      <c r="D713" t="s">
        <v>691</v>
      </c>
      <c r="E713" t="s">
        <v>374</v>
      </c>
      <c r="F713" s="11">
        <v>0</v>
      </c>
      <c r="G713" s="11">
        <v>0</v>
      </c>
      <c r="H713" s="11">
        <v>0</v>
      </c>
      <c r="I713" s="11">
        <v>190372154</v>
      </c>
      <c r="J713" s="11">
        <v>253375216</v>
      </c>
      <c r="K713" s="11">
        <v>3588835259</v>
      </c>
      <c r="L713" s="11">
        <v>433314940</v>
      </c>
      <c r="M713" s="11">
        <v>369674464</v>
      </c>
      <c r="N713" s="11">
        <v>1535107572</v>
      </c>
      <c r="O713" s="11">
        <v>583674235</v>
      </c>
      <c r="P713" s="11">
        <v>1084120342</v>
      </c>
      <c r="Q713" s="11">
        <v>474651734</v>
      </c>
      <c r="R713" s="11">
        <v>2568793189</v>
      </c>
      <c r="S713" s="11">
        <v>146546795.70000002</v>
      </c>
      <c r="T713" s="4">
        <v>0</v>
      </c>
      <c r="U713" s="11">
        <v>0</v>
      </c>
      <c r="V713" s="58">
        <v>0.25772398007885672</v>
      </c>
      <c r="W713" s="58">
        <v>0.25716531201649084</v>
      </c>
      <c r="X713" s="57">
        <v>0.10370094372933902</v>
      </c>
      <c r="Y713" s="57">
        <v>0</v>
      </c>
      <c r="Z713" s="57">
        <v>0.13640792893426995</v>
      </c>
      <c r="AA713" s="57">
        <v>3.7011500733934714E-2</v>
      </c>
      <c r="AB713" s="57">
        <v>0.11313400016993852</v>
      </c>
      <c r="AC713" s="57">
        <v>0</v>
      </c>
    </row>
    <row r="714" spans="2:29">
      <c r="B714" t="s">
        <v>1768</v>
      </c>
      <c r="C714">
        <v>50606</v>
      </c>
      <c r="D714" t="s">
        <v>691</v>
      </c>
      <c r="E714" t="s">
        <v>712</v>
      </c>
      <c r="F714" s="11">
        <v>0</v>
      </c>
      <c r="G714" s="11">
        <v>0</v>
      </c>
      <c r="H714" s="11">
        <v>0</v>
      </c>
      <c r="I714" s="11">
        <v>302109291</v>
      </c>
      <c r="J714" s="11">
        <v>219154608</v>
      </c>
      <c r="K714" s="11">
        <v>2978970249</v>
      </c>
      <c r="L714" s="11">
        <v>182202591</v>
      </c>
      <c r="M714" s="11">
        <v>0</v>
      </c>
      <c r="N714" s="11">
        <v>557134531</v>
      </c>
      <c r="O714" s="11">
        <v>732246926</v>
      </c>
      <c r="P714" s="11">
        <v>187982159</v>
      </c>
      <c r="Q714" s="11">
        <v>584030335</v>
      </c>
      <c r="R714" s="11">
        <v>450624884</v>
      </c>
      <c r="S714" s="11">
        <v>48437829</v>
      </c>
      <c r="T714" s="4">
        <v>0</v>
      </c>
      <c r="U714" s="11">
        <v>0</v>
      </c>
      <c r="V714" s="58">
        <v>0</v>
      </c>
      <c r="W714" s="58">
        <v>0</v>
      </c>
      <c r="X714" s="57">
        <v>0</v>
      </c>
      <c r="Y714" s="57">
        <v>7.3176385850531697E-2</v>
      </c>
      <c r="Z714" s="57">
        <v>0</v>
      </c>
      <c r="AA714" s="57">
        <v>0.12105613990016584</v>
      </c>
      <c r="AB714" s="57">
        <v>4.7239524624481138E-2</v>
      </c>
      <c r="AC714" s="57">
        <v>0</v>
      </c>
    </row>
    <row r="715" spans="2:29">
      <c r="B715" t="s">
        <v>1769</v>
      </c>
      <c r="C715">
        <v>50680</v>
      </c>
      <c r="D715" t="s">
        <v>691</v>
      </c>
      <c r="E715" t="s">
        <v>713</v>
      </c>
      <c r="F715" s="11">
        <v>0</v>
      </c>
      <c r="G715" s="11">
        <v>0</v>
      </c>
      <c r="H715" s="11">
        <v>0</v>
      </c>
      <c r="I715" s="11">
        <v>214022616</v>
      </c>
      <c r="J715" s="11">
        <v>208402844</v>
      </c>
      <c r="K715" s="11">
        <v>2248391219</v>
      </c>
      <c r="L715" s="11">
        <v>182002610</v>
      </c>
      <c r="M715" s="11">
        <v>179453921</v>
      </c>
      <c r="N715" s="11">
        <v>642781727</v>
      </c>
      <c r="O715" s="11">
        <v>509448535</v>
      </c>
      <c r="P715" s="11">
        <v>460816840</v>
      </c>
      <c r="Q715" s="11">
        <v>404854027</v>
      </c>
      <c r="R715" s="11">
        <v>1058873548</v>
      </c>
      <c r="S715" s="11">
        <v>67871007</v>
      </c>
      <c r="T715" s="4">
        <v>0</v>
      </c>
      <c r="U715" s="11">
        <v>0</v>
      </c>
      <c r="V715" s="58">
        <v>0</v>
      </c>
      <c r="W715" s="58">
        <v>0</v>
      </c>
      <c r="X715" s="57">
        <v>0</v>
      </c>
      <c r="Y715" s="57">
        <v>0</v>
      </c>
      <c r="Z715" s="57">
        <v>0</v>
      </c>
      <c r="AA715" s="57">
        <v>0</v>
      </c>
      <c r="AB715" s="57">
        <v>5.0587606764558061E-3</v>
      </c>
      <c r="AC715" s="57">
        <v>0</v>
      </c>
    </row>
    <row r="716" spans="2:29">
      <c r="B716" t="s">
        <v>1770</v>
      </c>
      <c r="C716">
        <v>50683</v>
      </c>
      <c r="D716" t="s">
        <v>691</v>
      </c>
      <c r="E716" t="s">
        <v>714</v>
      </c>
      <c r="F716" s="11">
        <v>0</v>
      </c>
      <c r="G716" s="11">
        <v>0</v>
      </c>
      <c r="H716" s="11">
        <v>0</v>
      </c>
      <c r="I716" s="11">
        <v>131536555</v>
      </c>
      <c r="J716" s="11">
        <v>126864594</v>
      </c>
      <c r="K716" s="11">
        <v>2230987664</v>
      </c>
      <c r="L716" s="11">
        <v>175233233</v>
      </c>
      <c r="M716" s="11">
        <v>0</v>
      </c>
      <c r="N716" s="11">
        <v>678876090</v>
      </c>
      <c r="O716" s="11">
        <v>351883029</v>
      </c>
      <c r="P716" s="11">
        <v>620373104</v>
      </c>
      <c r="Q716" s="11">
        <v>279209853</v>
      </c>
      <c r="R716" s="11">
        <v>1403653999</v>
      </c>
      <c r="S716" s="11">
        <v>49777703.194362752</v>
      </c>
      <c r="T716" s="4">
        <v>0</v>
      </c>
      <c r="U716" s="11">
        <v>0</v>
      </c>
      <c r="V716" s="58">
        <v>0</v>
      </c>
      <c r="W716" s="58">
        <v>0</v>
      </c>
      <c r="X716" s="57">
        <v>0</v>
      </c>
      <c r="Y716" s="57">
        <v>0</v>
      </c>
      <c r="Z716" s="57">
        <v>0</v>
      </c>
      <c r="AA716" s="57">
        <v>0</v>
      </c>
      <c r="AB716" s="57">
        <v>0</v>
      </c>
      <c r="AC716" s="57">
        <v>0</v>
      </c>
    </row>
    <row r="717" spans="2:29">
      <c r="B717" t="s">
        <v>1771</v>
      </c>
      <c r="C717">
        <v>50686</v>
      </c>
      <c r="D717" t="s">
        <v>691</v>
      </c>
      <c r="E717" t="s">
        <v>715</v>
      </c>
      <c r="F717" s="11">
        <v>0</v>
      </c>
      <c r="G717" s="11">
        <v>0</v>
      </c>
      <c r="H717" s="11">
        <v>0</v>
      </c>
      <c r="I717" s="11">
        <v>25864599</v>
      </c>
      <c r="J717" s="11">
        <v>19435174</v>
      </c>
      <c r="K717" s="11">
        <v>507295120</v>
      </c>
      <c r="L717" s="11">
        <v>57372344</v>
      </c>
      <c r="M717" s="11">
        <v>0</v>
      </c>
      <c r="N717" s="11">
        <v>240956419</v>
      </c>
      <c r="O717" s="11">
        <v>69943542</v>
      </c>
      <c r="P717" s="11">
        <v>318798031</v>
      </c>
      <c r="Q717" s="11">
        <v>56879029</v>
      </c>
      <c r="R717" s="11">
        <v>764212556</v>
      </c>
      <c r="S717" s="11">
        <v>7378610.4000000004</v>
      </c>
      <c r="T717" s="4">
        <v>0</v>
      </c>
      <c r="U717" s="11">
        <v>0</v>
      </c>
      <c r="V717" s="58">
        <v>0</v>
      </c>
      <c r="W717" s="58">
        <v>0.11562084033556813</v>
      </c>
      <c r="X717" s="57">
        <v>0.2779750273441971</v>
      </c>
      <c r="Y717" s="57">
        <v>0.10747313555396457</v>
      </c>
      <c r="Z717" s="57">
        <v>0.30432254741901449</v>
      </c>
      <c r="AA717" s="57">
        <v>0.153581122265675</v>
      </c>
      <c r="AB717" s="57">
        <v>0.19839368947661096</v>
      </c>
      <c r="AC717" s="57">
        <v>0</v>
      </c>
    </row>
    <row r="718" spans="2:29">
      <c r="B718" t="s">
        <v>1772</v>
      </c>
      <c r="C718">
        <v>50689</v>
      </c>
      <c r="D718" t="s">
        <v>691</v>
      </c>
      <c r="E718" t="s">
        <v>441</v>
      </c>
      <c r="F718" s="11">
        <v>0</v>
      </c>
      <c r="G718" s="11">
        <v>0</v>
      </c>
      <c r="H718" s="11">
        <v>0</v>
      </c>
      <c r="I718" s="11">
        <v>395276079</v>
      </c>
      <c r="J718" s="11">
        <v>334431708</v>
      </c>
      <c r="K718" s="11">
        <v>5157376959</v>
      </c>
      <c r="L718" s="11">
        <v>505942342</v>
      </c>
      <c r="M718" s="11">
        <v>303140090</v>
      </c>
      <c r="N718" s="11">
        <v>1105318952</v>
      </c>
      <c r="O718" s="11">
        <v>0</v>
      </c>
      <c r="P718" s="11">
        <v>0</v>
      </c>
      <c r="Q718" s="11">
        <v>834591252</v>
      </c>
      <c r="R718" s="11">
        <v>1001863238</v>
      </c>
      <c r="S718" s="11">
        <v>124354639.04898624</v>
      </c>
      <c r="T718" s="4">
        <v>0</v>
      </c>
      <c r="U718" s="11">
        <v>0</v>
      </c>
      <c r="V718" s="58">
        <v>0.33927274563015503</v>
      </c>
      <c r="W718" s="58">
        <v>0</v>
      </c>
      <c r="X718" s="57">
        <v>0</v>
      </c>
      <c r="Y718" s="57">
        <v>0</v>
      </c>
      <c r="Z718" s="57">
        <v>0</v>
      </c>
      <c r="AA718" s="57">
        <v>0</v>
      </c>
      <c r="AB718" s="57">
        <v>0</v>
      </c>
      <c r="AC718" s="57">
        <v>0</v>
      </c>
    </row>
    <row r="719" spans="2:29">
      <c r="B719" t="s">
        <v>1773</v>
      </c>
      <c r="C719">
        <v>50711</v>
      </c>
      <c r="D719" t="s">
        <v>691</v>
      </c>
      <c r="E719" t="s">
        <v>716</v>
      </c>
      <c r="F719" s="11">
        <v>0</v>
      </c>
      <c r="G719" s="11">
        <v>0</v>
      </c>
      <c r="H719" s="11">
        <v>0</v>
      </c>
      <c r="I719" s="11">
        <v>305845484</v>
      </c>
      <c r="J719" s="11">
        <v>392242528</v>
      </c>
      <c r="K719" s="11">
        <v>5703552362</v>
      </c>
      <c r="L719" s="11">
        <v>558965123</v>
      </c>
      <c r="M719" s="11">
        <v>0</v>
      </c>
      <c r="N719" s="11">
        <v>1531680345</v>
      </c>
      <c r="O719" s="11">
        <v>648345950</v>
      </c>
      <c r="P719" s="11">
        <v>894853285</v>
      </c>
      <c r="Q719" s="11">
        <v>682423058</v>
      </c>
      <c r="R719" s="11">
        <v>2179002588</v>
      </c>
      <c r="S719" s="11">
        <v>184727364.22954023</v>
      </c>
      <c r="T719" s="4">
        <v>0</v>
      </c>
      <c r="U719" s="11">
        <v>0</v>
      </c>
      <c r="V719" s="58">
        <v>0.36158063367700288</v>
      </c>
      <c r="W719" s="58">
        <v>0.13456756475877063</v>
      </c>
      <c r="X719" s="57">
        <v>0</v>
      </c>
      <c r="Y719" s="57">
        <v>0</v>
      </c>
      <c r="Z719" s="57">
        <v>0.2165944603823747</v>
      </c>
      <c r="AA719" s="57">
        <v>0</v>
      </c>
      <c r="AB719" s="57">
        <v>0</v>
      </c>
      <c r="AC719" s="57">
        <v>0</v>
      </c>
    </row>
    <row r="720" spans="2:29">
      <c r="B720" t="s">
        <v>1774</v>
      </c>
      <c r="C720">
        <v>52001</v>
      </c>
      <c r="D720" t="s">
        <v>93</v>
      </c>
      <c r="E720" t="s">
        <v>717</v>
      </c>
      <c r="F720" s="11">
        <v>205564111692</v>
      </c>
      <c r="G720" s="11">
        <v>0</v>
      </c>
      <c r="H720" s="11">
        <v>717399605</v>
      </c>
      <c r="I720" s="11">
        <v>3387744947</v>
      </c>
      <c r="J720" s="11">
        <v>3000286720</v>
      </c>
      <c r="K720" s="11">
        <v>85846183562</v>
      </c>
      <c r="L720" s="11">
        <v>2560009894</v>
      </c>
      <c r="M720" s="11">
        <v>0</v>
      </c>
      <c r="N720" s="11">
        <v>9470863243</v>
      </c>
      <c r="O720" s="11">
        <v>0</v>
      </c>
      <c r="P720" s="11">
        <v>0</v>
      </c>
      <c r="Q720" s="11">
        <v>12344579202</v>
      </c>
      <c r="R720" s="11">
        <v>512926502</v>
      </c>
      <c r="S720" s="11">
        <v>749938382.56375659</v>
      </c>
      <c r="T720" s="4">
        <v>0</v>
      </c>
      <c r="U720" s="11">
        <v>275882608</v>
      </c>
      <c r="V720" s="58">
        <v>0</v>
      </c>
      <c r="W720" s="58">
        <v>0</v>
      </c>
      <c r="X720" s="57">
        <v>0</v>
      </c>
      <c r="Y720" s="57">
        <v>0</v>
      </c>
      <c r="Z720" s="57">
        <v>0</v>
      </c>
      <c r="AA720" s="57">
        <v>0</v>
      </c>
      <c r="AB720" s="57">
        <v>0</v>
      </c>
      <c r="AC720" s="57">
        <v>0</v>
      </c>
    </row>
    <row r="721" spans="2:29">
      <c r="B721" t="s">
        <v>1775</v>
      </c>
      <c r="C721">
        <v>52019</v>
      </c>
      <c r="D721" t="s">
        <v>93</v>
      </c>
      <c r="E721" t="s">
        <v>473</v>
      </c>
      <c r="F721" s="11">
        <v>0</v>
      </c>
      <c r="G721" s="11">
        <v>0</v>
      </c>
      <c r="H721" s="11">
        <v>0</v>
      </c>
      <c r="I721" s="11">
        <v>127825730</v>
      </c>
      <c r="J721" s="11">
        <v>101057272</v>
      </c>
      <c r="K721" s="11">
        <v>2614606455</v>
      </c>
      <c r="L721" s="11">
        <v>139574504</v>
      </c>
      <c r="M721" s="11">
        <v>171324933</v>
      </c>
      <c r="N721" s="11">
        <v>1166019500</v>
      </c>
      <c r="O721" s="11">
        <v>717275644</v>
      </c>
      <c r="P721" s="11">
        <v>487909388</v>
      </c>
      <c r="Q721" s="11">
        <v>583298195</v>
      </c>
      <c r="R721" s="11">
        <v>1169600952</v>
      </c>
      <c r="S721" s="11">
        <v>41767337.700000003</v>
      </c>
      <c r="T721" s="4">
        <v>0</v>
      </c>
      <c r="U721" s="11">
        <v>0</v>
      </c>
      <c r="V721" s="58">
        <v>0</v>
      </c>
      <c r="W721" s="58">
        <v>0.31766398184607297</v>
      </c>
      <c r="X721" s="57">
        <v>0.47641717637912712</v>
      </c>
      <c r="Y721" s="57">
        <v>6.7585989962546084E-2</v>
      </c>
      <c r="Z721" s="57">
        <v>0.49552331462297772</v>
      </c>
      <c r="AA721" s="57">
        <v>0.11575454668405571</v>
      </c>
      <c r="AB721" s="57">
        <v>0.18870020031095602</v>
      </c>
      <c r="AC721" s="57">
        <v>0</v>
      </c>
    </row>
    <row r="722" spans="2:29">
      <c r="B722" t="s">
        <v>1776</v>
      </c>
      <c r="C722">
        <v>52022</v>
      </c>
      <c r="D722" t="s">
        <v>93</v>
      </c>
      <c r="E722" t="s">
        <v>718</v>
      </c>
      <c r="F722" s="11">
        <v>0</v>
      </c>
      <c r="G722" s="11">
        <v>0</v>
      </c>
      <c r="H722" s="11">
        <v>0</v>
      </c>
      <c r="I722" s="11">
        <v>131384648</v>
      </c>
      <c r="J722" s="11">
        <v>104635784</v>
      </c>
      <c r="K722" s="11">
        <v>2572763865</v>
      </c>
      <c r="L722" s="11">
        <v>103613713</v>
      </c>
      <c r="M722" s="11">
        <v>145654675</v>
      </c>
      <c r="N722" s="11">
        <v>478695517</v>
      </c>
      <c r="O722" s="11">
        <v>288354628</v>
      </c>
      <c r="P722" s="11">
        <v>394473426</v>
      </c>
      <c r="Q722" s="11">
        <v>229290163</v>
      </c>
      <c r="R722" s="11">
        <v>945619220</v>
      </c>
      <c r="S722" s="11">
        <v>35558820</v>
      </c>
      <c r="T722" s="4">
        <v>0</v>
      </c>
      <c r="U722" s="11">
        <v>725834069</v>
      </c>
      <c r="V722" s="58">
        <v>0</v>
      </c>
      <c r="W722" s="58">
        <v>0</v>
      </c>
      <c r="X722" s="57">
        <v>0</v>
      </c>
      <c r="Y722" s="57">
        <v>0.19063168021868221</v>
      </c>
      <c r="Z722" s="57">
        <v>0</v>
      </c>
      <c r="AA722" s="57">
        <v>0.23244369229297179</v>
      </c>
      <c r="AB722" s="57">
        <v>0.240697975150136</v>
      </c>
      <c r="AC722" s="57">
        <v>0</v>
      </c>
    </row>
    <row r="723" spans="2:29">
      <c r="B723" t="s">
        <v>1777</v>
      </c>
      <c r="C723">
        <v>52036</v>
      </c>
      <c r="D723" t="s">
        <v>93</v>
      </c>
      <c r="E723" t="s">
        <v>719</v>
      </c>
      <c r="F723" s="11">
        <v>0</v>
      </c>
      <c r="G723" s="11">
        <v>0</v>
      </c>
      <c r="H723" s="11">
        <v>0</v>
      </c>
      <c r="I723" s="11">
        <v>90575725</v>
      </c>
      <c r="J723" s="11">
        <v>64612437</v>
      </c>
      <c r="K723" s="11">
        <v>2365772644</v>
      </c>
      <c r="L723" s="11">
        <v>111953321</v>
      </c>
      <c r="M723" s="11">
        <v>143240752</v>
      </c>
      <c r="N723" s="11">
        <v>499040153</v>
      </c>
      <c r="O723" s="11">
        <v>336659978</v>
      </c>
      <c r="P723" s="11">
        <v>494452817</v>
      </c>
      <c r="Q723" s="11">
        <v>269111363</v>
      </c>
      <c r="R723" s="11">
        <v>1185286653</v>
      </c>
      <c r="S723" s="11">
        <v>33479196.300000001</v>
      </c>
      <c r="T723" s="4">
        <v>0</v>
      </c>
      <c r="U723" s="11">
        <v>0</v>
      </c>
      <c r="V723" s="58">
        <v>0</v>
      </c>
      <c r="W723" s="58">
        <v>0</v>
      </c>
      <c r="X723" s="57">
        <v>0</v>
      </c>
      <c r="Y723" s="57">
        <v>0.43309107287379456</v>
      </c>
      <c r="Z723" s="57">
        <v>0</v>
      </c>
      <c r="AA723" s="57">
        <v>0.46237761862319732</v>
      </c>
      <c r="AB723" s="57">
        <v>0.45347908311070761</v>
      </c>
      <c r="AC723" s="57">
        <v>0</v>
      </c>
    </row>
    <row r="724" spans="2:29">
      <c r="B724" t="s">
        <v>1778</v>
      </c>
      <c r="C724">
        <v>52051</v>
      </c>
      <c r="D724" t="s">
        <v>93</v>
      </c>
      <c r="E724" t="s">
        <v>720</v>
      </c>
      <c r="F724" s="11">
        <v>0</v>
      </c>
      <c r="G724" s="11">
        <v>0</v>
      </c>
      <c r="H724" s="11">
        <v>0</v>
      </c>
      <c r="I724" s="11">
        <v>116715766</v>
      </c>
      <c r="J724" s="11">
        <v>110263332</v>
      </c>
      <c r="K724" s="11">
        <v>2242096316</v>
      </c>
      <c r="L724" s="11">
        <v>151398892</v>
      </c>
      <c r="M724" s="11">
        <v>0</v>
      </c>
      <c r="N724" s="11">
        <v>875890732</v>
      </c>
      <c r="O724" s="11">
        <v>330935121</v>
      </c>
      <c r="P724" s="11">
        <v>876916475</v>
      </c>
      <c r="Q724" s="11">
        <v>262756587</v>
      </c>
      <c r="R724" s="11">
        <v>2102116436</v>
      </c>
      <c r="S724" s="11">
        <v>60227716.5</v>
      </c>
      <c r="T724" s="4">
        <v>0</v>
      </c>
      <c r="U724" s="11">
        <v>0</v>
      </c>
      <c r="V724" s="58">
        <v>0</v>
      </c>
      <c r="W724" s="58">
        <v>0</v>
      </c>
      <c r="X724" s="57">
        <v>0</v>
      </c>
      <c r="Y724" s="57">
        <v>0.19560946668267351</v>
      </c>
      <c r="Z724" s="57">
        <v>0</v>
      </c>
      <c r="AA724" s="57">
        <v>0.23716432375585117</v>
      </c>
      <c r="AB724" s="57">
        <v>0.31386184783788734</v>
      </c>
      <c r="AC724" s="57">
        <v>0</v>
      </c>
    </row>
    <row r="725" spans="2:29">
      <c r="B725" t="s">
        <v>1779</v>
      </c>
      <c r="C725">
        <v>52079</v>
      </c>
      <c r="D725" t="s">
        <v>93</v>
      </c>
      <c r="E725" t="s">
        <v>721</v>
      </c>
      <c r="F725" s="11">
        <v>0</v>
      </c>
      <c r="G725" s="11">
        <v>0</v>
      </c>
      <c r="H725" s="11">
        <v>0</v>
      </c>
      <c r="I725" s="11">
        <v>875699554</v>
      </c>
      <c r="J725" s="11">
        <v>1870157184</v>
      </c>
      <c r="K725" s="11">
        <v>12702743867</v>
      </c>
      <c r="L725" s="11">
        <v>869573838</v>
      </c>
      <c r="M725" s="11">
        <v>0</v>
      </c>
      <c r="N725" s="11">
        <v>3965496508</v>
      </c>
      <c r="O725" s="11">
        <v>0</v>
      </c>
      <c r="P725" s="11">
        <v>0</v>
      </c>
      <c r="Q725" s="11">
        <v>1759726881</v>
      </c>
      <c r="R725" s="11">
        <v>4253206386</v>
      </c>
      <c r="S725" s="11">
        <v>961757149.27346206</v>
      </c>
      <c r="T725" s="4">
        <v>0</v>
      </c>
      <c r="U725" s="11">
        <v>3049100101</v>
      </c>
      <c r="V725" s="58">
        <v>0</v>
      </c>
      <c r="W725" s="58">
        <v>0</v>
      </c>
      <c r="X725" s="57">
        <v>0</v>
      </c>
      <c r="Y725" s="57">
        <v>0</v>
      </c>
      <c r="Z725" s="57">
        <v>0</v>
      </c>
      <c r="AA725" s="57">
        <v>0</v>
      </c>
      <c r="AB725" s="57">
        <v>0</v>
      </c>
      <c r="AC725" s="57">
        <v>0</v>
      </c>
    </row>
    <row r="726" spans="2:29">
      <c r="B726" t="s">
        <v>1780</v>
      </c>
      <c r="C726">
        <v>52083</v>
      </c>
      <c r="D726" t="s">
        <v>93</v>
      </c>
      <c r="E726" t="s">
        <v>221</v>
      </c>
      <c r="F726" s="11">
        <v>0</v>
      </c>
      <c r="G726" s="11">
        <v>0</v>
      </c>
      <c r="H726" s="11">
        <v>0</v>
      </c>
      <c r="I726" s="11">
        <v>82338534</v>
      </c>
      <c r="J726" s="11">
        <v>72736289</v>
      </c>
      <c r="K726" s="11">
        <v>1781457535</v>
      </c>
      <c r="L726" s="11">
        <v>96982320</v>
      </c>
      <c r="M726" s="11">
        <v>134331844</v>
      </c>
      <c r="N726" s="11">
        <v>485645615</v>
      </c>
      <c r="O726" s="11">
        <v>252670105</v>
      </c>
      <c r="P726" s="11">
        <v>346055728</v>
      </c>
      <c r="Q726" s="11">
        <v>198881980</v>
      </c>
      <c r="R726" s="11">
        <v>794293951</v>
      </c>
      <c r="S726" s="11">
        <v>19151167.302861687</v>
      </c>
      <c r="T726" s="4">
        <v>0</v>
      </c>
      <c r="U726" s="11">
        <v>0</v>
      </c>
      <c r="V726" s="58">
        <v>0</v>
      </c>
      <c r="W726" s="58">
        <v>5.6182537491591085E-2</v>
      </c>
      <c r="X726" s="57">
        <v>0</v>
      </c>
      <c r="Y726" s="57">
        <v>0</v>
      </c>
      <c r="Z726" s="57">
        <v>0</v>
      </c>
      <c r="AA726" s="57">
        <v>0</v>
      </c>
      <c r="AB726" s="57">
        <v>0</v>
      </c>
      <c r="AC726" s="57">
        <v>0</v>
      </c>
    </row>
    <row r="727" spans="2:29">
      <c r="B727" t="s">
        <v>1781</v>
      </c>
      <c r="C727">
        <v>52110</v>
      </c>
      <c r="D727" t="s">
        <v>93</v>
      </c>
      <c r="E727" t="s">
        <v>722</v>
      </c>
      <c r="F727" s="11">
        <v>0</v>
      </c>
      <c r="G727" s="11">
        <v>0</v>
      </c>
      <c r="H727" s="11">
        <v>0</v>
      </c>
      <c r="I727" s="11">
        <v>297686152</v>
      </c>
      <c r="J727" s="11">
        <v>249592432</v>
      </c>
      <c r="K727" s="11">
        <v>6744803368</v>
      </c>
      <c r="L727" s="11">
        <v>231095030</v>
      </c>
      <c r="M727" s="11">
        <v>233504433</v>
      </c>
      <c r="N727" s="11">
        <v>1330000348</v>
      </c>
      <c r="O727" s="11">
        <v>916201174</v>
      </c>
      <c r="P727" s="11">
        <v>401161648</v>
      </c>
      <c r="Q727" s="11">
        <v>749055389</v>
      </c>
      <c r="R727" s="11">
        <v>1506430313</v>
      </c>
      <c r="S727" s="11">
        <v>125122913.10000001</v>
      </c>
      <c r="T727" s="4">
        <v>0</v>
      </c>
      <c r="U727" s="11">
        <v>0</v>
      </c>
      <c r="V727" s="58">
        <v>0</v>
      </c>
      <c r="W727" s="58">
        <v>0</v>
      </c>
      <c r="X727" s="57">
        <v>0</v>
      </c>
      <c r="Y727" s="57">
        <v>0</v>
      </c>
      <c r="Z727" s="57">
        <v>0</v>
      </c>
      <c r="AA727" s="57">
        <v>0.29174275053239718</v>
      </c>
      <c r="AB727" s="57">
        <v>0.29547962814613205</v>
      </c>
      <c r="AC727" s="57">
        <v>0</v>
      </c>
    </row>
    <row r="728" spans="2:29">
      <c r="B728" t="s">
        <v>1782</v>
      </c>
      <c r="C728">
        <v>52203</v>
      </c>
      <c r="D728" t="s">
        <v>93</v>
      </c>
      <c r="E728" t="s">
        <v>723</v>
      </c>
      <c r="F728" s="11">
        <v>0</v>
      </c>
      <c r="G728" s="11">
        <v>0</v>
      </c>
      <c r="H728" s="11">
        <v>0</v>
      </c>
      <c r="I728" s="11">
        <v>116635553</v>
      </c>
      <c r="J728" s="11">
        <v>90393840</v>
      </c>
      <c r="K728" s="11">
        <v>2761240665</v>
      </c>
      <c r="L728" s="11">
        <v>120441820</v>
      </c>
      <c r="M728" s="11">
        <v>161310343</v>
      </c>
      <c r="N728" s="11">
        <v>643220044</v>
      </c>
      <c r="O728" s="11">
        <v>332910701</v>
      </c>
      <c r="P728" s="11">
        <v>615236351</v>
      </c>
      <c r="Q728" s="11">
        <v>262233296</v>
      </c>
      <c r="R728" s="11">
        <v>1474825121</v>
      </c>
      <c r="S728" s="11">
        <v>49868586</v>
      </c>
      <c r="T728" s="4">
        <v>0</v>
      </c>
      <c r="U728" s="11">
        <v>0</v>
      </c>
      <c r="V728" s="58">
        <v>0</v>
      </c>
      <c r="W728" s="58">
        <v>0</v>
      </c>
      <c r="X728" s="57">
        <v>0</v>
      </c>
      <c r="Y728" s="57">
        <v>0.39413500617423691</v>
      </c>
      <c r="Z728" s="57">
        <v>0</v>
      </c>
      <c r="AA728" s="57">
        <v>0.42543402405199471</v>
      </c>
      <c r="AB728" s="57">
        <v>0.45387220762226149</v>
      </c>
      <c r="AC728" s="57">
        <v>0</v>
      </c>
    </row>
    <row r="729" spans="2:29">
      <c r="B729" t="s">
        <v>1783</v>
      </c>
      <c r="C729">
        <v>52207</v>
      </c>
      <c r="D729" t="s">
        <v>93</v>
      </c>
      <c r="E729" t="s">
        <v>724</v>
      </c>
      <c r="F729" s="11">
        <v>0</v>
      </c>
      <c r="G729" s="11">
        <v>0</v>
      </c>
      <c r="H729" s="11">
        <v>0</v>
      </c>
      <c r="I729" s="11">
        <v>123729484</v>
      </c>
      <c r="J729" s="11">
        <v>103675780</v>
      </c>
      <c r="K729" s="11">
        <v>3040808414</v>
      </c>
      <c r="L729" s="11">
        <v>150793375</v>
      </c>
      <c r="M729" s="11">
        <v>183776107</v>
      </c>
      <c r="N729" s="11">
        <v>755851149</v>
      </c>
      <c r="O729" s="11">
        <v>536246351</v>
      </c>
      <c r="P729" s="11">
        <v>617702072</v>
      </c>
      <c r="Q729" s="11">
        <v>427108880</v>
      </c>
      <c r="R729" s="11">
        <v>1480735869</v>
      </c>
      <c r="S729" s="11">
        <v>54761327.100000001</v>
      </c>
      <c r="T729" s="4">
        <v>0</v>
      </c>
      <c r="U729" s="11">
        <v>0</v>
      </c>
      <c r="V729" s="58">
        <v>0</v>
      </c>
      <c r="W729" s="58">
        <v>0</v>
      </c>
      <c r="X729" s="57">
        <v>0</v>
      </c>
      <c r="Y729" s="57">
        <v>0.38278922593609171</v>
      </c>
      <c r="Z729" s="57">
        <v>0</v>
      </c>
      <c r="AA729" s="57">
        <v>0.41467436755933679</v>
      </c>
      <c r="AB729" s="57">
        <v>0.43259328435850453</v>
      </c>
      <c r="AC729" s="57">
        <v>0</v>
      </c>
    </row>
    <row r="730" spans="2:29">
      <c r="B730" t="s">
        <v>1784</v>
      </c>
      <c r="C730">
        <v>52210</v>
      </c>
      <c r="D730" t="s">
        <v>93</v>
      </c>
      <c r="E730" t="s">
        <v>725</v>
      </c>
      <c r="F730" s="11">
        <v>0</v>
      </c>
      <c r="G730" s="11">
        <v>0</v>
      </c>
      <c r="H730" s="11">
        <v>0</v>
      </c>
      <c r="I730" s="11">
        <v>62848835</v>
      </c>
      <c r="J730" s="11">
        <v>61760485</v>
      </c>
      <c r="K730" s="11">
        <v>2161743731</v>
      </c>
      <c r="L730" s="11">
        <v>120541023</v>
      </c>
      <c r="M730" s="11">
        <v>171432936</v>
      </c>
      <c r="N730" s="11">
        <v>595237833</v>
      </c>
      <c r="O730" s="11">
        <v>284981229</v>
      </c>
      <c r="P730" s="11">
        <v>701322407</v>
      </c>
      <c r="Q730" s="11">
        <v>226056487</v>
      </c>
      <c r="R730" s="11">
        <v>1681187891</v>
      </c>
      <c r="S730" s="11">
        <v>31154225.400000002</v>
      </c>
      <c r="T730" s="4">
        <v>0</v>
      </c>
      <c r="U730" s="11">
        <v>0</v>
      </c>
      <c r="V730" s="58">
        <v>0</v>
      </c>
      <c r="W730" s="58">
        <v>0</v>
      </c>
      <c r="X730" s="57">
        <v>0</v>
      </c>
      <c r="Y730" s="57">
        <v>0.31488515238612647</v>
      </c>
      <c r="Z730" s="57">
        <v>0</v>
      </c>
      <c r="AA730" s="57">
        <v>0.35027822181714724</v>
      </c>
      <c r="AB730" s="57">
        <v>0.36021447967388848</v>
      </c>
      <c r="AC730" s="57">
        <v>0</v>
      </c>
    </row>
    <row r="731" spans="2:29">
      <c r="B731" t="s">
        <v>1785</v>
      </c>
      <c r="C731">
        <v>52215</v>
      </c>
      <c r="D731" t="s">
        <v>93</v>
      </c>
      <c r="E731" t="s">
        <v>180</v>
      </c>
      <c r="F731" s="11">
        <v>0</v>
      </c>
      <c r="G731" s="11">
        <v>0</v>
      </c>
      <c r="H731" s="11">
        <v>0</v>
      </c>
      <c r="I731" s="11">
        <v>215592839</v>
      </c>
      <c r="J731" s="11">
        <v>180177412</v>
      </c>
      <c r="K731" s="11">
        <v>5042957841</v>
      </c>
      <c r="L731" s="11">
        <v>180564635</v>
      </c>
      <c r="M731" s="11">
        <v>0</v>
      </c>
      <c r="N731" s="11">
        <v>923035547</v>
      </c>
      <c r="O731" s="11">
        <v>608522016</v>
      </c>
      <c r="P731" s="11">
        <v>770940110</v>
      </c>
      <c r="Q731" s="11">
        <v>483085096</v>
      </c>
      <c r="R731" s="11">
        <v>1848073245</v>
      </c>
      <c r="S731" s="11">
        <v>111300998.40000001</v>
      </c>
      <c r="T731" s="4">
        <v>0</v>
      </c>
      <c r="U731" s="11">
        <v>2148025628</v>
      </c>
      <c r="V731" s="58">
        <v>0</v>
      </c>
      <c r="W731" s="58">
        <v>0</v>
      </c>
      <c r="X731" s="57">
        <v>0</v>
      </c>
      <c r="Y731" s="57">
        <v>0.29166197099279217</v>
      </c>
      <c r="Z731" s="57">
        <v>0</v>
      </c>
      <c r="AA731" s="57">
        <v>0.3282547510718386</v>
      </c>
      <c r="AB731" s="57">
        <v>0.37300173818677285</v>
      </c>
      <c r="AC731" s="57">
        <v>0</v>
      </c>
    </row>
    <row r="732" spans="2:29">
      <c r="B732" t="s">
        <v>1786</v>
      </c>
      <c r="C732">
        <v>52224</v>
      </c>
      <c r="D732" t="s">
        <v>93</v>
      </c>
      <c r="E732" t="s">
        <v>726</v>
      </c>
      <c r="F732" s="11">
        <v>0</v>
      </c>
      <c r="G732" s="11">
        <v>0</v>
      </c>
      <c r="H732" s="11">
        <v>0</v>
      </c>
      <c r="I732" s="11">
        <v>93869200</v>
      </c>
      <c r="J732" s="11">
        <v>105636286</v>
      </c>
      <c r="K732" s="11">
        <v>3327041354</v>
      </c>
      <c r="L732" s="11">
        <v>158758859</v>
      </c>
      <c r="M732" s="11">
        <v>217435566</v>
      </c>
      <c r="N732" s="11">
        <v>770650035</v>
      </c>
      <c r="O732" s="11">
        <v>362135861</v>
      </c>
      <c r="P732" s="11">
        <v>723916154</v>
      </c>
      <c r="Q732" s="11">
        <v>287336065</v>
      </c>
      <c r="R732" s="11">
        <v>1652324451</v>
      </c>
      <c r="S732" s="11">
        <v>42660000.32303752</v>
      </c>
      <c r="T732" s="4">
        <v>0</v>
      </c>
      <c r="U732" s="11">
        <v>1054962613</v>
      </c>
      <c r="V732" s="58">
        <v>0</v>
      </c>
      <c r="W732" s="58">
        <v>0</v>
      </c>
      <c r="X732" s="57">
        <v>0</v>
      </c>
      <c r="Y732" s="57">
        <v>0</v>
      </c>
      <c r="Z732" s="57">
        <v>0</v>
      </c>
      <c r="AA732" s="57">
        <v>0</v>
      </c>
      <c r="AB732" s="57">
        <v>0</v>
      </c>
      <c r="AC732" s="57">
        <v>0</v>
      </c>
    </row>
    <row r="733" spans="2:29">
      <c r="B733" t="s">
        <v>1787</v>
      </c>
      <c r="C733">
        <v>52227</v>
      </c>
      <c r="D733" t="s">
        <v>93</v>
      </c>
      <c r="E733" t="s">
        <v>727</v>
      </c>
      <c r="F733" s="11">
        <v>0</v>
      </c>
      <c r="G733" s="11">
        <v>0</v>
      </c>
      <c r="H733" s="11">
        <v>0</v>
      </c>
      <c r="I733" s="11">
        <v>553404993</v>
      </c>
      <c r="J733" s="11">
        <v>458215968</v>
      </c>
      <c r="K733" s="11">
        <v>11428211163</v>
      </c>
      <c r="L733" s="11">
        <v>317200891</v>
      </c>
      <c r="M733" s="11">
        <v>287728763</v>
      </c>
      <c r="N733" s="11">
        <v>1572217296</v>
      </c>
      <c r="O733" s="11">
        <v>0</v>
      </c>
      <c r="P733" s="11">
        <v>0</v>
      </c>
      <c r="Q733" s="11">
        <v>1159987031</v>
      </c>
      <c r="R733" s="11">
        <v>1036317495</v>
      </c>
      <c r="S733" s="11">
        <v>160775250.30000001</v>
      </c>
      <c r="T733" s="4">
        <v>0</v>
      </c>
      <c r="U733" s="11">
        <v>4637129176</v>
      </c>
      <c r="V733" s="58">
        <v>0</v>
      </c>
      <c r="W733" s="58">
        <v>0</v>
      </c>
      <c r="X733" s="57">
        <v>0</v>
      </c>
      <c r="Y733" s="57">
        <v>0</v>
      </c>
      <c r="Z733" s="57">
        <v>0</v>
      </c>
      <c r="AA733" s="57">
        <v>2.2323367222513213E-2</v>
      </c>
      <c r="AB733" s="57">
        <v>9.0199744075899646E-2</v>
      </c>
      <c r="AC733" s="57">
        <v>0</v>
      </c>
    </row>
    <row r="734" spans="2:29">
      <c r="B734" t="s">
        <v>1788</v>
      </c>
      <c r="C734">
        <v>52233</v>
      </c>
      <c r="D734" t="s">
        <v>93</v>
      </c>
      <c r="E734" t="s">
        <v>728</v>
      </c>
      <c r="F734" s="11">
        <v>0</v>
      </c>
      <c r="G734" s="11">
        <v>0</v>
      </c>
      <c r="H734" s="11">
        <v>0</v>
      </c>
      <c r="I734" s="11">
        <v>120118217</v>
      </c>
      <c r="J734" s="11">
        <v>109568672</v>
      </c>
      <c r="K734" s="11">
        <v>2626085396</v>
      </c>
      <c r="L734" s="11">
        <v>214542090</v>
      </c>
      <c r="M734" s="11">
        <v>0</v>
      </c>
      <c r="N734" s="11">
        <v>1225178509</v>
      </c>
      <c r="O734" s="11">
        <v>525993922</v>
      </c>
      <c r="P734" s="11">
        <v>1071594812</v>
      </c>
      <c r="Q734" s="11">
        <v>427745328</v>
      </c>
      <c r="R734" s="11">
        <v>2568793189</v>
      </c>
      <c r="S734" s="11">
        <v>85158382.5</v>
      </c>
      <c r="T734" s="4">
        <v>0</v>
      </c>
      <c r="U734" s="11">
        <v>0</v>
      </c>
      <c r="V734" s="58">
        <v>0.38934049471784804</v>
      </c>
      <c r="W734" s="58">
        <v>0.29504379151468929</v>
      </c>
      <c r="X734" s="57">
        <v>0.55810611248850139</v>
      </c>
      <c r="Y734" s="57">
        <v>0.46293278247039515</v>
      </c>
      <c r="Z734" s="57">
        <v>0.57423132860027404</v>
      </c>
      <c r="AA734" s="57">
        <v>0.49067770398857125</v>
      </c>
      <c r="AB734" s="57">
        <v>0.48461535478813927</v>
      </c>
      <c r="AC734" s="57">
        <v>0</v>
      </c>
    </row>
    <row r="735" spans="2:29">
      <c r="B735" t="s">
        <v>1789</v>
      </c>
      <c r="C735">
        <v>52240</v>
      </c>
      <c r="D735" t="s">
        <v>93</v>
      </c>
      <c r="E735" t="s">
        <v>729</v>
      </c>
      <c r="F735" s="11">
        <v>0</v>
      </c>
      <c r="G735" s="11">
        <v>0</v>
      </c>
      <c r="H735" s="11">
        <v>0</v>
      </c>
      <c r="I735" s="11">
        <v>171810903</v>
      </c>
      <c r="J735" s="11">
        <v>144366488</v>
      </c>
      <c r="K735" s="11">
        <v>3538476035</v>
      </c>
      <c r="L735" s="11">
        <v>174060487</v>
      </c>
      <c r="M735" s="11">
        <v>205698643</v>
      </c>
      <c r="N735" s="11">
        <v>807091003</v>
      </c>
      <c r="O735" s="11">
        <v>601847330</v>
      </c>
      <c r="P735" s="11">
        <v>516595728</v>
      </c>
      <c r="Q735" s="11">
        <v>477711572</v>
      </c>
      <c r="R735" s="11">
        <v>1212596683</v>
      </c>
      <c r="S735" s="11">
        <v>61593480</v>
      </c>
      <c r="T735" s="4">
        <v>0</v>
      </c>
      <c r="U735" s="11">
        <v>0</v>
      </c>
      <c r="V735" s="58">
        <v>0</v>
      </c>
      <c r="W735" s="58">
        <v>0</v>
      </c>
      <c r="X735" s="57">
        <v>0</v>
      </c>
      <c r="Y735" s="57">
        <v>0</v>
      </c>
      <c r="Z735" s="57">
        <v>0</v>
      </c>
      <c r="AA735" s="57">
        <v>2.5026350826658165E-2</v>
      </c>
      <c r="AB735" s="57">
        <v>8.8240362749540002E-2</v>
      </c>
      <c r="AC735" s="57">
        <v>0</v>
      </c>
    </row>
    <row r="736" spans="2:29">
      <c r="B736" t="s">
        <v>1790</v>
      </c>
      <c r="C736">
        <v>52250</v>
      </c>
      <c r="D736" t="s">
        <v>93</v>
      </c>
      <c r="E736" t="s">
        <v>730</v>
      </c>
      <c r="F736" s="11">
        <v>0</v>
      </c>
      <c r="G736" s="11">
        <v>0</v>
      </c>
      <c r="H736" s="11">
        <v>0</v>
      </c>
      <c r="I736" s="11">
        <v>512026853</v>
      </c>
      <c r="J736" s="11">
        <v>942329168</v>
      </c>
      <c r="K736" s="11">
        <v>7584987768</v>
      </c>
      <c r="L736" s="11">
        <v>684255106</v>
      </c>
      <c r="M736" s="11">
        <v>0</v>
      </c>
      <c r="N736" s="11">
        <v>2709231518</v>
      </c>
      <c r="O736" s="11">
        <v>864085656</v>
      </c>
      <c r="P736" s="11">
        <v>1453752845</v>
      </c>
      <c r="Q736" s="11">
        <v>1065542153</v>
      </c>
      <c r="R736" s="11">
        <v>3512167033</v>
      </c>
      <c r="S736" s="11">
        <v>536221612.48082715</v>
      </c>
      <c r="T736" s="4">
        <v>0</v>
      </c>
      <c r="U736" s="11">
        <v>153676277</v>
      </c>
      <c r="V736" s="58">
        <v>0.30580019771767691</v>
      </c>
      <c r="W736" s="58">
        <v>0.23471960293375538</v>
      </c>
      <c r="X736" s="57">
        <v>0</v>
      </c>
      <c r="Y736" s="57">
        <v>0</v>
      </c>
      <c r="Z736" s="57">
        <v>0.33170889955397193</v>
      </c>
      <c r="AA736" s="57">
        <v>0</v>
      </c>
      <c r="AB736" s="57">
        <v>0</v>
      </c>
      <c r="AC736" s="57">
        <v>0.73773718503084251</v>
      </c>
    </row>
    <row r="737" spans="2:29">
      <c r="B737" t="s">
        <v>1791</v>
      </c>
      <c r="C737">
        <v>52254</v>
      </c>
      <c r="D737" t="s">
        <v>93</v>
      </c>
      <c r="E737" t="s">
        <v>731</v>
      </c>
      <c r="F737" s="11">
        <v>0</v>
      </c>
      <c r="G737" s="11">
        <v>0</v>
      </c>
      <c r="H737" s="11">
        <v>0</v>
      </c>
      <c r="I737" s="11">
        <v>77881353</v>
      </c>
      <c r="J737" s="11">
        <v>65918181</v>
      </c>
      <c r="K737" s="11">
        <v>2028069615</v>
      </c>
      <c r="L737" s="11">
        <v>120190736</v>
      </c>
      <c r="M737" s="11">
        <v>0</v>
      </c>
      <c r="N737" s="11">
        <v>617987058</v>
      </c>
      <c r="O737" s="11">
        <v>292179710</v>
      </c>
      <c r="P737" s="11">
        <v>582605285</v>
      </c>
      <c r="Q737" s="11">
        <v>232124710</v>
      </c>
      <c r="R737" s="11">
        <v>1396602961</v>
      </c>
      <c r="S737" s="11">
        <v>34501095.899999999</v>
      </c>
      <c r="T737" s="4">
        <v>0</v>
      </c>
      <c r="U737" s="11">
        <v>0</v>
      </c>
      <c r="V737" s="58">
        <v>0</v>
      </c>
      <c r="W737" s="58">
        <v>0</v>
      </c>
      <c r="X737" s="57">
        <v>0</v>
      </c>
      <c r="Y737" s="57">
        <v>0.1940857470937635</v>
      </c>
      <c r="Z737" s="57">
        <v>0</v>
      </c>
      <c r="AA737" s="57">
        <v>0.23571931908570543</v>
      </c>
      <c r="AB737" s="57">
        <v>0.32922348769809406</v>
      </c>
      <c r="AC737" s="57">
        <v>0</v>
      </c>
    </row>
    <row r="738" spans="2:29">
      <c r="B738" t="s">
        <v>1792</v>
      </c>
      <c r="C738">
        <v>52256</v>
      </c>
      <c r="D738" t="s">
        <v>93</v>
      </c>
      <c r="E738" t="s">
        <v>732</v>
      </c>
      <c r="F738" s="11">
        <v>0</v>
      </c>
      <c r="G738" s="11">
        <v>0</v>
      </c>
      <c r="H738" s="11">
        <v>0</v>
      </c>
      <c r="I738" s="11">
        <v>96206622</v>
      </c>
      <c r="J738" s="11">
        <v>84587012</v>
      </c>
      <c r="K738" s="11">
        <v>2549435695</v>
      </c>
      <c r="L738" s="11">
        <v>172554410</v>
      </c>
      <c r="M738" s="11">
        <v>209098623</v>
      </c>
      <c r="N738" s="11">
        <v>1027640036</v>
      </c>
      <c r="O738" s="11">
        <v>472764104</v>
      </c>
      <c r="P738" s="11">
        <v>868180909</v>
      </c>
      <c r="Q738" s="11">
        <v>375837987</v>
      </c>
      <c r="R738" s="11">
        <v>2081175813</v>
      </c>
      <c r="S738" s="11">
        <v>56679435</v>
      </c>
      <c r="T738" s="4">
        <v>0</v>
      </c>
      <c r="U738" s="11">
        <v>0</v>
      </c>
      <c r="V738" s="58">
        <v>0</v>
      </c>
      <c r="W738" s="58">
        <v>0</v>
      </c>
      <c r="X738" s="57">
        <v>0</v>
      </c>
      <c r="Y738" s="57">
        <v>0.32695426040518938</v>
      </c>
      <c r="Z738" s="57">
        <v>0</v>
      </c>
      <c r="AA738" s="57">
        <v>0.36172383817724102</v>
      </c>
      <c r="AB738" s="57">
        <v>0.39669312654220218</v>
      </c>
      <c r="AC738" s="57">
        <v>0</v>
      </c>
    </row>
    <row r="739" spans="2:29">
      <c r="B739" t="s">
        <v>1793</v>
      </c>
      <c r="C739">
        <v>52258</v>
      </c>
      <c r="D739" t="s">
        <v>93</v>
      </c>
      <c r="E739" t="s">
        <v>733</v>
      </c>
      <c r="F739" s="11">
        <v>0</v>
      </c>
      <c r="G739" s="11">
        <v>0</v>
      </c>
      <c r="H739" s="11">
        <v>0</v>
      </c>
      <c r="I739" s="11">
        <v>198308999</v>
      </c>
      <c r="J739" s="11">
        <v>209510136</v>
      </c>
      <c r="K739" s="11">
        <v>4640454340</v>
      </c>
      <c r="L739" s="11">
        <v>202148118</v>
      </c>
      <c r="M739" s="11">
        <v>246808949</v>
      </c>
      <c r="N739" s="11">
        <v>859836937</v>
      </c>
      <c r="O739" s="11">
        <v>559878980</v>
      </c>
      <c r="P739" s="11">
        <v>716198609</v>
      </c>
      <c r="Q739" s="11">
        <v>444765633</v>
      </c>
      <c r="R739" s="11">
        <v>1626791734</v>
      </c>
      <c r="S739" s="11">
        <v>81090126.516145468</v>
      </c>
      <c r="T739" s="4">
        <v>0</v>
      </c>
      <c r="U739" s="11">
        <v>335185218</v>
      </c>
      <c r="V739" s="58">
        <v>0</v>
      </c>
      <c r="W739" s="58">
        <v>0</v>
      </c>
      <c r="X739" s="57">
        <v>0</v>
      </c>
      <c r="Y739" s="57">
        <v>0</v>
      </c>
      <c r="Z739" s="57">
        <v>0</v>
      </c>
      <c r="AA739" s="57">
        <v>0</v>
      </c>
      <c r="AB739" s="57">
        <v>0</v>
      </c>
      <c r="AC739" s="57">
        <v>0</v>
      </c>
    </row>
    <row r="740" spans="2:29">
      <c r="B740" t="s">
        <v>1794</v>
      </c>
      <c r="C740">
        <v>52260</v>
      </c>
      <c r="D740" t="s">
        <v>93</v>
      </c>
      <c r="E740" t="s">
        <v>388</v>
      </c>
      <c r="F740" s="11">
        <v>0</v>
      </c>
      <c r="G740" s="11">
        <v>0</v>
      </c>
      <c r="H740" s="11">
        <v>0</v>
      </c>
      <c r="I740" s="11">
        <v>22570732</v>
      </c>
      <c r="J740" s="11">
        <v>148723096</v>
      </c>
      <c r="K740" s="11">
        <v>4306454195</v>
      </c>
      <c r="L740" s="11">
        <v>160279990</v>
      </c>
      <c r="M740" s="11">
        <v>187934774</v>
      </c>
      <c r="N740" s="11">
        <v>728242172</v>
      </c>
      <c r="O740" s="11">
        <v>541759590</v>
      </c>
      <c r="P740" s="11">
        <v>485893372</v>
      </c>
      <c r="Q740" s="11">
        <v>431400726</v>
      </c>
      <c r="R740" s="11">
        <v>1164768222</v>
      </c>
      <c r="S740" s="11">
        <v>61781458.5</v>
      </c>
      <c r="T740" s="4">
        <v>0</v>
      </c>
      <c r="U740" s="11">
        <v>0</v>
      </c>
      <c r="V740" s="58">
        <v>0</v>
      </c>
      <c r="W740" s="58">
        <v>0</v>
      </c>
      <c r="X740" s="57">
        <v>0</v>
      </c>
      <c r="Y740" s="57">
        <v>3.5085794502255525E-2</v>
      </c>
      <c r="Z740" s="57">
        <v>0</v>
      </c>
      <c r="AA740" s="57">
        <v>8.4933313024400145E-2</v>
      </c>
      <c r="AB740" s="57">
        <v>0.16999814347387998</v>
      </c>
      <c r="AC740" s="57">
        <v>0</v>
      </c>
    </row>
    <row r="741" spans="2:29">
      <c r="B741" t="s">
        <v>1795</v>
      </c>
      <c r="C741">
        <v>52287</v>
      </c>
      <c r="D741" t="s">
        <v>93</v>
      </c>
      <c r="E741" t="s">
        <v>734</v>
      </c>
      <c r="F741" s="11">
        <v>0</v>
      </c>
      <c r="G741" s="11">
        <v>0</v>
      </c>
      <c r="H741" s="11">
        <v>0</v>
      </c>
      <c r="I741" s="11">
        <v>75384410</v>
      </c>
      <c r="J741" s="11">
        <v>83940068</v>
      </c>
      <c r="K741" s="11">
        <v>2013628368</v>
      </c>
      <c r="L741" s="11">
        <v>133890847</v>
      </c>
      <c r="M741" s="11">
        <v>186275507</v>
      </c>
      <c r="N741" s="11">
        <v>598630347</v>
      </c>
      <c r="O741" s="11">
        <v>280273686</v>
      </c>
      <c r="P741" s="11">
        <v>693658410</v>
      </c>
      <c r="Q741" s="11">
        <v>222584372</v>
      </c>
      <c r="R741" s="11">
        <v>1662816001</v>
      </c>
      <c r="S741" s="11">
        <v>38878709.399999999</v>
      </c>
      <c r="T741" s="4">
        <v>0</v>
      </c>
      <c r="U741" s="11">
        <v>99610169</v>
      </c>
      <c r="V741" s="58">
        <v>0</v>
      </c>
      <c r="W741" s="58">
        <v>0</v>
      </c>
      <c r="X741" s="57">
        <v>0</v>
      </c>
      <c r="Y741" s="57">
        <v>6.7234385581802433E-2</v>
      </c>
      <c r="Z741" s="57">
        <v>0</v>
      </c>
      <c r="AA741" s="57">
        <v>0.11542110785834325</v>
      </c>
      <c r="AB741" s="57">
        <v>0.22456520690279158</v>
      </c>
      <c r="AC741" s="57">
        <v>0.95174340081683828</v>
      </c>
    </row>
    <row r="742" spans="2:29">
      <c r="B742" t="s">
        <v>1796</v>
      </c>
      <c r="C742">
        <v>52317</v>
      </c>
      <c r="D742" t="s">
        <v>93</v>
      </c>
      <c r="E742" t="s">
        <v>735</v>
      </c>
      <c r="F742" s="11">
        <v>0</v>
      </c>
      <c r="G742" s="11">
        <v>0</v>
      </c>
      <c r="H742" s="11">
        <v>0</v>
      </c>
      <c r="I742" s="11">
        <v>215128089</v>
      </c>
      <c r="J742" s="11">
        <v>179896762</v>
      </c>
      <c r="K742" s="11">
        <v>5995709917</v>
      </c>
      <c r="L742" s="11">
        <v>187625000</v>
      </c>
      <c r="M742" s="11">
        <v>207938769</v>
      </c>
      <c r="N742" s="11">
        <v>954101046</v>
      </c>
      <c r="O742" s="11">
        <v>757556140</v>
      </c>
      <c r="P742" s="11">
        <v>427477352</v>
      </c>
      <c r="Q742" s="11">
        <v>602393331</v>
      </c>
      <c r="R742" s="11">
        <v>1024735189</v>
      </c>
      <c r="S742" s="11">
        <v>71200518.299999997</v>
      </c>
      <c r="T742" s="4">
        <v>0</v>
      </c>
      <c r="U742" s="11">
        <v>2203259303</v>
      </c>
      <c r="V742" s="58">
        <v>0</v>
      </c>
      <c r="W742" s="58">
        <v>0</v>
      </c>
      <c r="X742" s="57">
        <v>0</v>
      </c>
      <c r="Y742" s="57">
        <v>8.9832546263176064E-2</v>
      </c>
      <c r="Z742" s="57">
        <v>0</v>
      </c>
      <c r="AA742" s="57">
        <v>0.1368518457308486</v>
      </c>
      <c r="AB742" s="57">
        <v>0.21421943188857503</v>
      </c>
      <c r="AC742" s="57">
        <v>0</v>
      </c>
    </row>
    <row r="743" spans="2:29">
      <c r="B743" t="s">
        <v>1797</v>
      </c>
      <c r="C743">
        <v>52320</v>
      </c>
      <c r="D743" t="s">
        <v>93</v>
      </c>
      <c r="E743" t="s">
        <v>736</v>
      </c>
      <c r="F743" s="11">
        <v>0</v>
      </c>
      <c r="G743" s="11">
        <v>0</v>
      </c>
      <c r="H743" s="11">
        <v>0</v>
      </c>
      <c r="I743" s="11">
        <v>129655498</v>
      </c>
      <c r="J743" s="11">
        <v>121581256</v>
      </c>
      <c r="K743" s="11">
        <v>3710289857</v>
      </c>
      <c r="L743" s="11">
        <v>136495004</v>
      </c>
      <c r="M743" s="11">
        <v>165234500</v>
      </c>
      <c r="N743" s="11">
        <v>631191323</v>
      </c>
      <c r="O743" s="11">
        <v>446350713</v>
      </c>
      <c r="P743" s="11">
        <v>581720499</v>
      </c>
      <c r="Q743" s="11">
        <v>356057227</v>
      </c>
      <c r="R743" s="11">
        <v>1394481981</v>
      </c>
      <c r="S743" s="11">
        <v>56129482.800000004</v>
      </c>
      <c r="T743" s="4">
        <v>0</v>
      </c>
      <c r="U743" s="11">
        <v>0</v>
      </c>
      <c r="V743" s="58">
        <v>0</v>
      </c>
      <c r="W743" s="58">
        <v>0</v>
      </c>
      <c r="X743" s="57">
        <v>0</v>
      </c>
      <c r="Y743" s="57">
        <v>0.32942220934180971</v>
      </c>
      <c r="Z743" s="57">
        <v>0</v>
      </c>
      <c r="AA743" s="57">
        <v>0.36406429406562552</v>
      </c>
      <c r="AB743" s="57">
        <v>0.40382508675869233</v>
      </c>
      <c r="AC743" s="57">
        <v>0</v>
      </c>
    </row>
    <row r="744" spans="2:29">
      <c r="B744" t="s">
        <v>1798</v>
      </c>
      <c r="C744">
        <v>52323</v>
      </c>
      <c r="D744" t="s">
        <v>93</v>
      </c>
      <c r="E744" t="s">
        <v>737</v>
      </c>
      <c r="F744" s="11">
        <v>0</v>
      </c>
      <c r="G744" s="11">
        <v>0</v>
      </c>
      <c r="H744" s="11">
        <v>0</v>
      </c>
      <c r="I744" s="11">
        <v>89297041</v>
      </c>
      <c r="J744" s="11">
        <v>80966947</v>
      </c>
      <c r="K744" s="11">
        <v>1951790203</v>
      </c>
      <c r="L744" s="11">
        <v>109724251</v>
      </c>
      <c r="M744" s="11">
        <v>153013916</v>
      </c>
      <c r="N744" s="11">
        <v>491464597</v>
      </c>
      <c r="O744" s="11">
        <v>276075865</v>
      </c>
      <c r="P744" s="11">
        <v>508325474</v>
      </c>
      <c r="Q744" s="11">
        <v>219418275</v>
      </c>
      <c r="R744" s="11">
        <v>1218541748</v>
      </c>
      <c r="S744" s="11">
        <v>33516518.400000002</v>
      </c>
      <c r="T744" s="4">
        <v>0</v>
      </c>
      <c r="U744" s="11">
        <v>0</v>
      </c>
      <c r="V744" s="58">
        <v>0</v>
      </c>
      <c r="W744" s="58">
        <v>0</v>
      </c>
      <c r="X744" s="57">
        <v>0</v>
      </c>
      <c r="Y744" s="57">
        <v>0.14178243209585834</v>
      </c>
      <c r="Z744" s="57">
        <v>0</v>
      </c>
      <c r="AA744" s="57">
        <v>0.18611799831416198</v>
      </c>
      <c r="AB744" s="57">
        <v>0.23182656509505944</v>
      </c>
      <c r="AC744" s="57">
        <v>0</v>
      </c>
    </row>
    <row r="745" spans="2:29">
      <c r="B745" t="s">
        <v>1799</v>
      </c>
      <c r="C745">
        <v>52352</v>
      </c>
      <c r="D745" t="s">
        <v>93</v>
      </c>
      <c r="E745" t="s">
        <v>738</v>
      </c>
      <c r="F745" s="11">
        <v>0</v>
      </c>
      <c r="G745" s="11">
        <v>0</v>
      </c>
      <c r="H745" s="11">
        <v>0</v>
      </c>
      <c r="I745" s="11">
        <v>106313663</v>
      </c>
      <c r="J745" s="11">
        <v>114298286</v>
      </c>
      <c r="K745" s="11">
        <v>2419834752</v>
      </c>
      <c r="L745" s="11">
        <v>152056066</v>
      </c>
      <c r="M745" s="11">
        <v>215292190</v>
      </c>
      <c r="N745" s="11">
        <v>629998927</v>
      </c>
      <c r="O745" s="11">
        <v>304134900</v>
      </c>
      <c r="P745" s="11">
        <v>746767109</v>
      </c>
      <c r="Q745" s="11">
        <v>240067109</v>
      </c>
      <c r="R745" s="11">
        <v>1711805627</v>
      </c>
      <c r="S745" s="11">
        <v>49608315.899999999</v>
      </c>
      <c r="T745" s="4">
        <v>0</v>
      </c>
      <c r="U745" s="11">
        <v>72507262</v>
      </c>
      <c r="V745" s="58">
        <v>0</v>
      </c>
      <c r="W745" s="58">
        <v>0</v>
      </c>
      <c r="X745" s="57">
        <v>0</v>
      </c>
      <c r="Y745" s="57">
        <v>0</v>
      </c>
      <c r="Z745" s="57">
        <v>0</v>
      </c>
      <c r="AA745" s="57">
        <v>0</v>
      </c>
      <c r="AB745" s="57">
        <v>4.2465731085514498E-2</v>
      </c>
      <c r="AC745" s="57">
        <v>0.69402439992838239</v>
      </c>
    </row>
    <row r="746" spans="2:29">
      <c r="B746" t="s">
        <v>1800</v>
      </c>
      <c r="C746">
        <v>52354</v>
      </c>
      <c r="D746" t="s">
        <v>93</v>
      </c>
      <c r="E746" t="s">
        <v>739</v>
      </c>
      <c r="F746" s="11">
        <v>0</v>
      </c>
      <c r="G746" s="11">
        <v>0</v>
      </c>
      <c r="H746" s="11">
        <v>0</v>
      </c>
      <c r="I746" s="11">
        <v>94795985</v>
      </c>
      <c r="J746" s="11">
        <v>77472920</v>
      </c>
      <c r="K746" s="11">
        <v>1836260220</v>
      </c>
      <c r="L746" s="11">
        <v>114755680</v>
      </c>
      <c r="M746" s="11">
        <v>163751713</v>
      </c>
      <c r="N746" s="11">
        <v>590769407</v>
      </c>
      <c r="O746" s="11">
        <v>291623965</v>
      </c>
      <c r="P746" s="11">
        <v>593940256</v>
      </c>
      <c r="Q746" s="11">
        <v>231911998</v>
      </c>
      <c r="R746" s="11">
        <v>1423774796</v>
      </c>
      <c r="S746" s="11">
        <v>37079466.300000004</v>
      </c>
      <c r="T746" s="4">
        <v>0</v>
      </c>
      <c r="U746" s="11">
        <v>0</v>
      </c>
      <c r="V746" s="58">
        <v>0</v>
      </c>
      <c r="W746" s="58">
        <v>0</v>
      </c>
      <c r="X746" s="57">
        <v>0</v>
      </c>
      <c r="Y746" s="57">
        <v>0.30685329569578795</v>
      </c>
      <c r="Z746" s="57">
        <v>0</v>
      </c>
      <c r="AA746" s="57">
        <v>0.34266129191965272</v>
      </c>
      <c r="AB746" s="57">
        <v>0.37694475352535706</v>
      </c>
      <c r="AC746" s="57">
        <v>0</v>
      </c>
    </row>
    <row r="747" spans="2:29">
      <c r="B747" t="s">
        <v>1801</v>
      </c>
      <c r="C747">
        <v>52356</v>
      </c>
      <c r="D747" t="s">
        <v>93</v>
      </c>
      <c r="E747" t="s">
        <v>740</v>
      </c>
      <c r="F747" s="11">
        <v>68599382861</v>
      </c>
      <c r="G747" s="11">
        <v>0</v>
      </c>
      <c r="H747" s="11">
        <v>612074664</v>
      </c>
      <c r="I747" s="11">
        <v>1668538432</v>
      </c>
      <c r="J747" s="11">
        <v>1488973344</v>
      </c>
      <c r="K747" s="11">
        <v>35819108657</v>
      </c>
      <c r="L747" s="11">
        <v>817308181</v>
      </c>
      <c r="M747" s="11">
        <v>0</v>
      </c>
      <c r="N747" s="11">
        <v>4795047625</v>
      </c>
      <c r="O747" s="11">
        <v>0</v>
      </c>
      <c r="P747" s="11">
        <v>0</v>
      </c>
      <c r="Q747" s="11">
        <v>3796938248</v>
      </c>
      <c r="R747" s="11">
        <v>787607429</v>
      </c>
      <c r="S747" s="11">
        <v>413226409.5</v>
      </c>
      <c r="T747" s="4">
        <v>0</v>
      </c>
      <c r="U747" s="11">
        <v>4700296992</v>
      </c>
      <c r="V747" s="58">
        <v>0</v>
      </c>
      <c r="W747" s="58">
        <v>0.23796464113775267</v>
      </c>
      <c r="X747" s="57">
        <v>0</v>
      </c>
      <c r="Y747" s="57">
        <v>0</v>
      </c>
      <c r="Z747" s="57">
        <v>3.6788733942032761E-2</v>
      </c>
      <c r="AA747" s="57">
        <v>0.1218744598713022</v>
      </c>
      <c r="AB747" s="57">
        <v>0.11960382154411731</v>
      </c>
      <c r="AC747" s="57">
        <v>0</v>
      </c>
    </row>
    <row r="748" spans="2:29">
      <c r="B748" t="s">
        <v>1802</v>
      </c>
      <c r="C748">
        <v>52378</v>
      </c>
      <c r="D748" t="s">
        <v>93</v>
      </c>
      <c r="E748" t="s">
        <v>741</v>
      </c>
      <c r="F748" s="11">
        <v>0</v>
      </c>
      <c r="G748" s="11">
        <v>0</v>
      </c>
      <c r="H748" s="11">
        <v>0</v>
      </c>
      <c r="I748" s="11">
        <v>235962454</v>
      </c>
      <c r="J748" s="11">
        <v>216834696</v>
      </c>
      <c r="K748" s="11">
        <v>5308454630</v>
      </c>
      <c r="L748" s="11">
        <v>175900279</v>
      </c>
      <c r="M748" s="11">
        <v>182925745</v>
      </c>
      <c r="N748" s="11">
        <v>1208554731</v>
      </c>
      <c r="O748" s="11">
        <v>734426087</v>
      </c>
      <c r="P748" s="11">
        <v>767989511</v>
      </c>
      <c r="Q748" s="11">
        <v>582517628</v>
      </c>
      <c r="R748" s="11">
        <v>1841000164</v>
      </c>
      <c r="S748" s="11">
        <v>122670816.3</v>
      </c>
      <c r="T748" s="4">
        <v>0</v>
      </c>
      <c r="U748" s="11">
        <v>0</v>
      </c>
      <c r="V748" s="58">
        <v>0</v>
      </c>
      <c r="W748" s="58">
        <v>0</v>
      </c>
      <c r="X748" s="57">
        <v>0</v>
      </c>
      <c r="Y748" s="57">
        <v>0.57293140817388066</v>
      </c>
      <c r="Z748" s="57">
        <v>0</v>
      </c>
      <c r="AA748" s="57">
        <v>0.5949937943623127</v>
      </c>
      <c r="AB748" s="57">
        <v>0.55379038757958099</v>
      </c>
      <c r="AC748" s="57">
        <v>0</v>
      </c>
    </row>
    <row r="749" spans="2:29">
      <c r="B749" t="s">
        <v>1803</v>
      </c>
      <c r="C749">
        <v>52381</v>
      </c>
      <c r="D749" t="s">
        <v>93</v>
      </c>
      <c r="E749" t="s">
        <v>742</v>
      </c>
      <c r="F749" s="11">
        <v>0</v>
      </c>
      <c r="G749" s="11">
        <v>0</v>
      </c>
      <c r="H749" s="11">
        <v>0</v>
      </c>
      <c r="I749" s="11">
        <v>115816945</v>
      </c>
      <c r="J749" s="11">
        <v>133480278</v>
      </c>
      <c r="K749" s="11">
        <v>2893063339</v>
      </c>
      <c r="L749" s="11">
        <v>183641588</v>
      </c>
      <c r="M749" s="11">
        <v>252736422</v>
      </c>
      <c r="N749" s="11">
        <v>806532769</v>
      </c>
      <c r="O749" s="11">
        <v>389901413</v>
      </c>
      <c r="P749" s="11">
        <v>863430853</v>
      </c>
      <c r="Q749" s="11">
        <v>309840239</v>
      </c>
      <c r="R749" s="11">
        <v>1942145491</v>
      </c>
      <c r="S749" s="11">
        <v>56370144.185969412</v>
      </c>
      <c r="T749" s="4">
        <v>0</v>
      </c>
      <c r="U749" s="11">
        <v>0</v>
      </c>
      <c r="V749" s="58">
        <v>0</v>
      </c>
      <c r="W749" s="58">
        <v>0</v>
      </c>
      <c r="X749" s="57">
        <v>0</v>
      </c>
      <c r="Y749" s="57">
        <v>0</v>
      </c>
      <c r="Z749" s="57">
        <v>0</v>
      </c>
      <c r="AA749" s="57">
        <v>0</v>
      </c>
      <c r="AB749" s="57">
        <v>0</v>
      </c>
      <c r="AC749" s="57">
        <v>0</v>
      </c>
    </row>
    <row r="750" spans="2:29">
      <c r="B750" t="s">
        <v>1804</v>
      </c>
      <c r="C750">
        <v>52385</v>
      </c>
      <c r="D750" t="s">
        <v>93</v>
      </c>
      <c r="E750" t="s">
        <v>743</v>
      </c>
      <c r="F750" s="11">
        <v>0</v>
      </c>
      <c r="G750" s="11">
        <v>0</v>
      </c>
      <c r="H750" s="11">
        <v>0</v>
      </c>
      <c r="I750" s="11">
        <v>77008771</v>
      </c>
      <c r="J750" s="11">
        <v>69480923</v>
      </c>
      <c r="K750" s="11">
        <v>1478191328</v>
      </c>
      <c r="L750" s="11">
        <v>118195421</v>
      </c>
      <c r="M750" s="11">
        <v>166533864</v>
      </c>
      <c r="N750" s="11">
        <v>559769980</v>
      </c>
      <c r="O750" s="11">
        <v>253928550</v>
      </c>
      <c r="P750" s="11">
        <v>522515070</v>
      </c>
      <c r="Q750" s="11">
        <v>201753851</v>
      </c>
      <c r="R750" s="11">
        <v>1187496628</v>
      </c>
      <c r="S750" s="11">
        <v>25736845.052093346</v>
      </c>
      <c r="T750" s="4">
        <v>0</v>
      </c>
      <c r="U750" s="11">
        <v>0</v>
      </c>
      <c r="V750" s="58">
        <v>0</v>
      </c>
      <c r="W750" s="58">
        <v>0</v>
      </c>
      <c r="X750" s="57">
        <v>0</v>
      </c>
      <c r="Y750" s="57">
        <v>0</v>
      </c>
      <c r="Z750" s="57">
        <v>0</v>
      </c>
      <c r="AA750" s="57">
        <v>0</v>
      </c>
      <c r="AB750" s="57">
        <v>0</v>
      </c>
      <c r="AC750" s="57">
        <v>0</v>
      </c>
    </row>
    <row r="751" spans="2:29">
      <c r="B751" t="s">
        <v>1805</v>
      </c>
      <c r="C751">
        <v>52390</v>
      </c>
      <c r="D751" t="s">
        <v>93</v>
      </c>
      <c r="E751" t="s">
        <v>744</v>
      </c>
      <c r="F751" s="11">
        <v>0</v>
      </c>
      <c r="G751" s="11">
        <v>0</v>
      </c>
      <c r="H751" s="11">
        <v>0</v>
      </c>
      <c r="I751" s="11">
        <v>151212656</v>
      </c>
      <c r="J751" s="11">
        <v>366526240</v>
      </c>
      <c r="K751" s="11">
        <v>2000297985</v>
      </c>
      <c r="L751" s="11">
        <v>361684826</v>
      </c>
      <c r="M751" s="11">
        <v>0</v>
      </c>
      <c r="N751" s="11">
        <v>1829646958</v>
      </c>
      <c r="O751" s="11">
        <v>456882308</v>
      </c>
      <c r="P751" s="11">
        <v>2192269413</v>
      </c>
      <c r="Q751" s="11">
        <v>371542835</v>
      </c>
      <c r="R751" s="11">
        <v>4896719423</v>
      </c>
      <c r="S751" s="11">
        <v>193471818.0899415</v>
      </c>
      <c r="T751" s="4">
        <v>0</v>
      </c>
      <c r="U751" s="11">
        <v>14624849</v>
      </c>
      <c r="V751" s="58">
        <v>0</v>
      </c>
      <c r="W751" s="58">
        <v>0.15332040136298078</v>
      </c>
      <c r="X751" s="57">
        <v>0.34191308410217541</v>
      </c>
      <c r="Y751" s="57">
        <v>0</v>
      </c>
      <c r="Z751" s="57">
        <v>0.36592743337386657</v>
      </c>
      <c r="AA751" s="57">
        <v>0</v>
      </c>
      <c r="AB751" s="57">
        <v>0</v>
      </c>
      <c r="AC751" s="57">
        <v>0</v>
      </c>
    </row>
    <row r="752" spans="2:29">
      <c r="B752" t="s">
        <v>1806</v>
      </c>
      <c r="C752">
        <v>52399</v>
      </c>
      <c r="D752" t="s">
        <v>93</v>
      </c>
      <c r="E752" t="s">
        <v>86</v>
      </c>
      <c r="F752" s="11">
        <v>0</v>
      </c>
      <c r="G752" s="11">
        <v>0</v>
      </c>
      <c r="H752" s="11">
        <v>0</v>
      </c>
      <c r="I752" s="11">
        <v>410960562</v>
      </c>
      <c r="J752" s="11">
        <v>373310712</v>
      </c>
      <c r="K752" s="11">
        <v>9711554100</v>
      </c>
      <c r="L752" s="11">
        <v>277865017</v>
      </c>
      <c r="M752" s="11">
        <v>268076450</v>
      </c>
      <c r="N752" s="11">
        <v>1330889660</v>
      </c>
      <c r="O752" s="11">
        <v>0</v>
      </c>
      <c r="P752" s="11">
        <v>0</v>
      </c>
      <c r="Q752" s="11">
        <v>989262953</v>
      </c>
      <c r="R752" s="11">
        <v>1147965210</v>
      </c>
      <c r="S752" s="11">
        <v>138948850.26262036</v>
      </c>
      <c r="T752" s="4">
        <v>0</v>
      </c>
      <c r="U752" s="11">
        <v>0</v>
      </c>
      <c r="V752" s="58">
        <v>0</v>
      </c>
      <c r="W752" s="58">
        <v>0</v>
      </c>
      <c r="X752" s="57">
        <v>0</v>
      </c>
      <c r="Y752" s="57">
        <v>0</v>
      </c>
      <c r="Z752" s="57">
        <v>0</v>
      </c>
      <c r="AA752" s="57">
        <v>0</v>
      </c>
      <c r="AB752" s="57">
        <v>0</v>
      </c>
      <c r="AC752" s="57">
        <v>0</v>
      </c>
    </row>
    <row r="753" spans="2:29">
      <c r="B753" t="s">
        <v>1807</v>
      </c>
      <c r="C753">
        <v>52405</v>
      </c>
      <c r="D753" t="s">
        <v>93</v>
      </c>
      <c r="E753" t="s">
        <v>263</v>
      </c>
      <c r="F753" s="11">
        <v>0</v>
      </c>
      <c r="G753" s="11">
        <v>0</v>
      </c>
      <c r="H753" s="11">
        <v>0</v>
      </c>
      <c r="I753" s="11">
        <v>152190531</v>
      </c>
      <c r="J753" s="11">
        <v>153470198</v>
      </c>
      <c r="K753" s="11">
        <v>3103757443</v>
      </c>
      <c r="L753" s="11">
        <v>196007965</v>
      </c>
      <c r="M753" s="11">
        <v>0</v>
      </c>
      <c r="N753" s="11">
        <v>874630015</v>
      </c>
      <c r="O753" s="11">
        <v>452137240</v>
      </c>
      <c r="P753" s="11">
        <v>752080792</v>
      </c>
      <c r="Q753" s="11">
        <v>367684081</v>
      </c>
      <c r="R753" s="11">
        <v>1728649939</v>
      </c>
      <c r="S753" s="11">
        <v>67694384.700000003</v>
      </c>
      <c r="T753" s="4">
        <v>0</v>
      </c>
      <c r="U753" s="11">
        <v>0</v>
      </c>
      <c r="V753" s="58">
        <v>0</v>
      </c>
      <c r="W753" s="58">
        <v>8.1800465974379441E-2</v>
      </c>
      <c r="X753" s="57">
        <v>0.14700782886187388</v>
      </c>
      <c r="Y753" s="57">
        <v>0</v>
      </c>
      <c r="Z753" s="57">
        <v>0.17813449475937471</v>
      </c>
      <c r="AA753" s="57">
        <v>0</v>
      </c>
      <c r="AB753" s="57">
        <v>2.1082492662716602E-2</v>
      </c>
      <c r="AC753" s="57">
        <v>0</v>
      </c>
    </row>
    <row r="754" spans="2:29">
      <c r="B754" t="s">
        <v>1808</v>
      </c>
      <c r="C754">
        <v>52411</v>
      </c>
      <c r="D754" t="s">
        <v>93</v>
      </c>
      <c r="E754" t="s">
        <v>745</v>
      </c>
      <c r="F754" s="11">
        <v>0</v>
      </c>
      <c r="G754" s="11">
        <v>0</v>
      </c>
      <c r="H754" s="11">
        <v>0</v>
      </c>
      <c r="I754" s="11">
        <v>117296447</v>
      </c>
      <c r="J754" s="11">
        <v>100477940</v>
      </c>
      <c r="K754" s="11">
        <v>3102646578</v>
      </c>
      <c r="L754" s="11">
        <v>165089036</v>
      </c>
      <c r="M754" s="11">
        <v>168199890</v>
      </c>
      <c r="N754" s="11">
        <v>611614345</v>
      </c>
      <c r="O754" s="11">
        <v>393899539</v>
      </c>
      <c r="P754" s="11">
        <v>578065351</v>
      </c>
      <c r="Q754" s="11">
        <v>312691115</v>
      </c>
      <c r="R754" s="11">
        <v>1385719975</v>
      </c>
      <c r="S754" s="11">
        <v>48508801.200000003</v>
      </c>
      <c r="T754" s="4">
        <v>0</v>
      </c>
      <c r="U754" s="11">
        <v>0</v>
      </c>
      <c r="V754" s="58">
        <v>0</v>
      </c>
      <c r="W754" s="58">
        <v>0</v>
      </c>
      <c r="X754" s="57">
        <v>0</v>
      </c>
      <c r="Y754" s="57">
        <v>0.31434738422853509</v>
      </c>
      <c r="Z754" s="57">
        <v>0</v>
      </c>
      <c r="AA754" s="57">
        <v>0.34976823510103477</v>
      </c>
      <c r="AB754" s="57">
        <v>0.38745213170539372</v>
      </c>
      <c r="AC754" s="57">
        <v>0</v>
      </c>
    </row>
    <row r="755" spans="2:29">
      <c r="B755" t="s">
        <v>1809</v>
      </c>
      <c r="C755">
        <v>52418</v>
      </c>
      <c r="D755" t="s">
        <v>93</v>
      </c>
      <c r="E755" t="s">
        <v>746</v>
      </c>
      <c r="F755" s="11">
        <v>0</v>
      </c>
      <c r="G755" s="11">
        <v>0</v>
      </c>
      <c r="H755" s="11">
        <v>0</v>
      </c>
      <c r="I755" s="11">
        <v>142658326</v>
      </c>
      <c r="J755" s="11">
        <v>157171408</v>
      </c>
      <c r="K755" s="11">
        <v>3119309556</v>
      </c>
      <c r="L755" s="11">
        <v>198152420</v>
      </c>
      <c r="M755" s="11">
        <v>198989948</v>
      </c>
      <c r="N755" s="11">
        <v>1052553127</v>
      </c>
      <c r="O755" s="11">
        <v>642895155</v>
      </c>
      <c r="P755" s="11">
        <v>733973985</v>
      </c>
      <c r="Q755" s="11">
        <v>522810982</v>
      </c>
      <c r="R755" s="11">
        <v>1759459222</v>
      </c>
      <c r="S755" s="11">
        <v>75024360.900000006</v>
      </c>
      <c r="T755" s="4">
        <v>0</v>
      </c>
      <c r="U755" s="11">
        <v>0</v>
      </c>
      <c r="V755" s="58">
        <v>6.0948079559877251E-2</v>
      </c>
      <c r="W755" s="58">
        <v>0.25454181044785706</v>
      </c>
      <c r="X755" s="57">
        <v>0.4191006214691414</v>
      </c>
      <c r="Y755" s="57">
        <v>6.7338345786192952E-2</v>
      </c>
      <c r="Z755" s="57">
        <v>0.44029830651109009</v>
      </c>
      <c r="AA755" s="57">
        <v>0.11551969688104542</v>
      </c>
      <c r="AB755" s="57">
        <v>0.20625416833552568</v>
      </c>
      <c r="AC755" s="57">
        <v>0</v>
      </c>
    </row>
    <row r="756" spans="2:29">
      <c r="B756" t="s">
        <v>1810</v>
      </c>
      <c r="C756">
        <v>52427</v>
      </c>
      <c r="D756" t="s">
        <v>93</v>
      </c>
      <c r="E756" t="s">
        <v>747</v>
      </c>
      <c r="F756" s="11">
        <v>0</v>
      </c>
      <c r="G756" s="11">
        <v>0</v>
      </c>
      <c r="H756" s="11">
        <v>0</v>
      </c>
      <c r="I756" s="11">
        <v>201153579</v>
      </c>
      <c r="J756" s="11">
        <v>577964200</v>
      </c>
      <c r="K756" s="11">
        <v>2796418064</v>
      </c>
      <c r="L756" s="11">
        <v>563080698</v>
      </c>
      <c r="M756" s="11">
        <v>0</v>
      </c>
      <c r="N756" s="11">
        <v>2377390707</v>
      </c>
      <c r="O756" s="11">
        <v>0</v>
      </c>
      <c r="P756" s="11">
        <v>0</v>
      </c>
      <c r="Q756" s="11">
        <v>798387282</v>
      </c>
      <c r="R756" s="11">
        <v>4869494418</v>
      </c>
      <c r="S756" s="11">
        <v>299319045.71089715</v>
      </c>
      <c r="T756" s="4">
        <v>0</v>
      </c>
      <c r="U756" s="11">
        <v>0</v>
      </c>
      <c r="V756" s="58">
        <v>0</v>
      </c>
      <c r="W756" s="58">
        <v>0</v>
      </c>
      <c r="X756" s="57">
        <v>0</v>
      </c>
      <c r="Y756" s="57">
        <v>0</v>
      </c>
      <c r="Z756" s="57">
        <v>0</v>
      </c>
      <c r="AA756" s="57">
        <v>0</v>
      </c>
      <c r="AB756" s="57">
        <v>0</v>
      </c>
      <c r="AC756" s="57">
        <v>0</v>
      </c>
    </row>
    <row r="757" spans="2:29">
      <c r="B757" t="s">
        <v>1811</v>
      </c>
      <c r="C757">
        <v>52435</v>
      </c>
      <c r="D757" t="s">
        <v>93</v>
      </c>
      <c r="E757" t="s">
        <v>748</v>
      </c>
      <c r="F757" s="11">
        <v>0</v>
      </c>
      <c r="G757" s="11">
        <v>0</v>
      </c>
      <c r="H757" s="11">
        <v>0</v>
      </c>
      <c r="I757" s="11">
        <v>125465039</v>
      </c>
      <c r="J757" s="11">
        <v>104306246</v>
      </c>
      <c r="K757" s="11">
        <v>2481672916</v>
      </c>
      <c r="L757" s="11">
        <v>120023861</v>
      </c>
      <c r="M757" s="11">
        <v>159058402</v>
      </c>
      <c r="N757" s="11">
        <v>698844310</v>
      </c>
      <c r="O757" s="11">
        <v>350660846</v>
      </c>
      <c r="P757" s="11">
        <v>493555579</v>
      </c>
      <c r="Q757" s="11">
        <v>278761850</v>
      </c>
      <c r="R757" s="11">
        <v>1183135823</v>
      </c>
      <c r="S757" s="11">
        <v>43767160.200000003</v>
      </c>
      <c r="T757" s="4">
        <v>0</v>
      </c>
      <c r="U757" s="11">
        <v>775275013</v>
      </c>
      <c r="V757" s="58">
        <v>0</v>
      </c>
      <c r="W757" s="58">
        <v>0</v>
      </c>
      <c r="X757" s="57">
        <v>0</v>
      </c>
      <c r="Y757" s="57">
        <v>0.30782500383811889</v>
      </c>
      <c r="Z757" s="57">
        <v>0</v>
      </c>
      <c r="AA757" s="57">
        <v>0.34358280097482941</v>
      </c>
      <c r="AB757" s="57">
        <v>0.32969796175053928</v>
      </c>
      <c r="AC757" s="57">
        <v>0</v>
      </c>
    </row>
    <row r="758" spans="2:29">
      <c r="B758" t="s">
        <v>1812</v>
      </c>
      <c r="C758">
        <v>52473</v>
      </c>
      <c r="D758" t="s">
        <v>93</v>
      </c>
      <c r="E758" t="s">
        <v>526</v>
      </c>
      <c r="F758" s="11">
        <v>0</v>
      </c>
      <c r="G758" s="11">
        <v>0</v>
      </c>
      <c r="H758" s="11">
        <v>0</v>
      </c>
      <c r="I758" s="11">
        <v>137242951</v>
      </c>
      <c r="J758" s="11">
        <v>291215304</v>
      </c>
      <c r="K758" s="11">
        <v>2387249372</v>
      </c>
      <c r="L758" s="11">
        <v>406184644</v>
      </c>
      <c r="M758" s="11">
        <v>0</v>
      </c>
      <c r="N758" s="11">
        <v>1904945514</v>
      </c>
      <c r="O758" s="11">
        <v>563985283</v>
      </c>
      <c r="P758" s="11">
        <v>2098337227</v>
      </c>
      <c r="Q758" s="11">
        <v>458640413</v>
      </c>
      <c r="R758" s="11">
        <v>4682619327</v>
      </c>
      <c r="S758" s="11">
        <v>172685516.22502944</v>
      </c>
      <c r="T758" s="4">
        <v>0</v>
      </c>
      <c r="U758" s="11">
        <v>0</v>
      </c>
      <c r="V758" s="58">
        <v>0</v>
      </c>
      <c r="W758" s="58">
        <v>5.9102692855920166E-2</v>
      </c>
      <c r="X758" s="57">
        <v>0.10085304300396079</v>
      </c>
      <c r="Y758" s="57">
        <v>0</v>
      </c>
      <c r="Z758" s="57">
        <v>0.13366394949587662</v>
      </c>
      <c r="AA758" s="57">
        <v>0</v>
      </c>
      <c r="AB758" s="57">
        <v>0</v>
      </c>
      <c r="AC758" s="57">
        <v>0</v>
      </c>
    </row>
    <row r="759" spans="2:29">
      <c r="B759" t="s">
        <v>1813</v>
      </c>
      <c r="C759">
        <v>52480</v>
      </c>
      <c r="D759" t="s">
        <v>93</v>
      </c>
      <c r="E759" t="s">
        <v>93</v>
      </c>
      <c r="F759" s="11">
        <v>0</v>
      </c>
      <c r="G759" s="11">
        <v>0</v>
      </c>
      <c r="H759" s="11">
        <v>0</v>
      </c>
      <c r="I759" s="11">
        <v>41342525</v>
      </c>
      <c r="J759" s="11">
        <v>46312980</v>
      </c>
      <c r="K759" s="11">
        <v>1100126863</v>
      </c>
      <c r="L759" s="11">
        <v>117711387</v>
      </c>
      <c r="M759" s="11">
        <v>0</v>
      </c>
      <c r="N759" s="11">
        <v>511318808</v>
      </c>
      <c r="O759" s="11">
        <v>173186988</v>
      </c>
      <c r="P759" s="11">
        <v>660914158</v>
      </c>
      <c r="Q759" s="11">
        <v>136706487</v>
      </c>
      <c r="R759" s="11">
        <v>1493062745</v>
      </c>
      <c r="S759" s="11">
        <v>18529625.977164283</v>
      </c>
      <c r="T759" s="4">
        <v>0</v>
      </c>
      <c r="U759" s="11">
        <v>0</v>
      </c>
      <c r="V759" s="58">
        <v>0</v>
      </c>
      <c r="W759" s="58">
        <v>0</v>
      </c>
      <c r="X759" s="57">
        <v>0</v>
      </c>
      <c r="Y759" s="57">
        <v>0</v>
      </c>
      <c r="Z759" s="57">
        <v>0</v>
      </c>
      <c r="AA759" s="57">
        <v>0</v>
      </c>
      <c r="AB759" s="57">
        <v>0</v>
      </c>
      <c r="AC759" s="57">
        <v>0</v>
      </c>
    </row>
    <row r="760" spans="2:29">
      <c r="B760" t="s">
        <v>1814</v>
      </c>
      <c r="C760">
        <v>52490</v>
      </c>
      <c r="D760" t="s">
        <v>93</v>
      </c>
      <c r="E760" t="s">
        <v>749</v>
      </c>
      <c r="F760" s="11">
        <v>0</v>
      </c>
      <c r="G760" s="11">
        <v>0</v>
      </c>
      <c r="H760" s="11">
        <v>0</v>
      </c>
      <c r="I760" s="11">
        <v>477697261</v>
      </c>
      <c r="J760" s="11">
        <v>1053752336</v>
      </c>
      <c r="K760" s="11">
        <v>7037331211</v>
      </c>
      <c r="L760" s="11">
        <v>549378903</v>
      </c>
      <c r="M760" s="11">
        <v>0</v>
      </c>
      <c r="N760" s="11">
        <v>2279460824</v>
      </c>
      <c r="O760" s="11">
        <v>0</v>
      </c>
      <c r="P760" s="11">
        <v>0</v>
      </c>
      <c r="Q760" s="11">
        <v>820837046</v>
      </c>
      <c r="R760" s="11">
        <v>4502145303</v>
      </c>
      <c r="S760" s="11">
        <v>605820346.34065723</v>
      </c>
      <c r="T760" s="4">
        <v>0</v>
      </c>
      <c r="U760" s="11">
        <v>158286565</v>
      </c>
      <c r="V760" s="58">
        <v>0</v>
      </c>
      <c r="W760" s="58">
        <v>3.9826261630598762E-2</v>
      </c>
      <c r="X760" s="57">
        <v>0</v>
      </c>
      <c r="Y760" s="57">
        <v>0</v>
      </c>
      <c r="Z760" s="57">
        <v>3.0335384009946353E-2</v>
      </c>
      <c r="AA760" s="57">
        <v>0</v>
      </c>
      <c r="AB760" s="57">
        <v>0</v>
      </c>
      <c r="AC760" s="57">
        <v>0.5141118262311144</v>
      </c>
    </row>
    <row r="761" spans="2:29">
      <c r="B761" t="s">
        <v>1815</v>
      </c>
      <c r="C761">
        <v>52506</v>
      </c>
      <c r="D761" t="s">
        <v>93</v>
      </c>
      <c r="E761" t="s">
        <v>750</v>
      </c>
      <c r="F761" s="11">
        <v>0</v>
      </c>
      <c r="G761" s="11">
        <v>0</v>
      </c>
      <c r="H761" s="11">
        <v>0</v>
      </c>
      <c r="I761" s="11">
        <v>81503796</v>
      </c>
      <c r="J761" s="11">
        <v>65776854</v>
      </c>
      <c r="K761" s="11">
        <v>2103608451</v>
      </c>
      <c r="L761" s="11">
        <v>113855144</v>
      </c>
      <c r="M761" s="11">
        <v>159242481</v>
      </c>
      <c r="N761" s="11">
        <v>570181812</v>
      </c>
      <c r="O761" s="11">
        <v>280746956</v>
      </c>
      <c r="P761" s="11">
        <v>634262300</v>
      </c>
      <c r="Q761" s="11">
        <v>222028666</v>
      </c>
      <c r="R761" s="11">
        <v>1520433525</v>
      </c>
      <c r="S761" s="11">
        <v>36409952.700000003</v>
      </c>
      <c r="T761" s="4">
        <v>0</v>
      </c>
      <c r="U761" s="11">
        <v>0</v>
      </c>
      <c r="V761" s="58">
        <v>0</v>
      </c>
      <c r="W761" s="58">
        <v>0</v>
      </c>
      <c r="X761" s="57">
        <v>0</v>
      </c>
      <c r="Y761" s="57">
        <v>0.31316578015120872</v>
      </c>
      <c r="Z761" s="57">
        <v>5.650000167095541E-3</v>
      </c>
      <c r="AA761" s="57">
        <v>0.34864767336671298</v>
      </c>
      <c r="AB761" s="57">
        <v>0.38799319019934775</v>
      </c>
      <c r="AC761" s="57">
        <v>0</v>
      </c>
    </row>
    <row r="762" spans="2:29">
      <c r="B762" t="s">
        <v>1816</v>
      </c>
      <c r="C762">
        <v>52520</v>
      </c>
      <c r="D762" t="s">
        <v>93</v>
      </c>
      <c r="E762" t="s">
        <v>751</v>
      </c>
      <c r="F762" s="11">
        <v>0</v>
      </c>
      <c r="G762" s="11">
        <v>0</v>
      </c>
      <c r="H762" s="11">
        <v>0</v>
      </c>
      <c r="I762" s="11">
        <v>102582998</v>
      </c>
      <c r="J762" s="11">
        <v>212902696</v>
      </c>
      <c r="K762" s="11">
        <v>2261351313</v>
      </c>
      <c r="L762" s="11">
        <v>331381574</v>
      </c>
      <c r="M762" s="11">
        <v>0</v>
      </c>
      <c r="N762" s="11">
        <v>1354033907</v>
      </c>
      <c r="O762" s="11">
        <v>564916917</v>
      </c>
      <c r="P762" s="11">
        <v>1346372076</v>
      </c>
      <c r="Q762" s="11">
        <v>445662717</v>
      </c>
      <c r="R762" s="11">
        <v>3027453910</v>
      </c>
      <c r="S762" s="11">
        <v>118775390.26458994</v>
      </c>
      <c r="T762" s="4">
        <v>0</v>
      </c>
      <c r="U762" s="11">
        <v>0</v>
      </c>
      <c r="V762" s="58">
        <v>0</v>
      </c>
      <c r="W762" s="58">
        <v>0</v>
      </c>
      <c r="X762" s="57">
        <v>0</v>
      </c>
      <c r="Y762" s="57">
        <v>0</v>
      </c>
      <c r="Z762" s="57">
        <v>0</v>
      </c>
      <c r="AA762" s="57">
        <v>0</v>
      </c>
      <c r="AB762" s="57">
        <v>0</v>
      </c>
      <c r="AC762" s="57">
        <v>0</v>
      </c>
    </row>
    <row r="763" spans="2:29">
      <c r="B763" t="s">
        <v>1817</v>
      </c>
      <c r="C763">
        <v>52540</v>
      </c>
      <c r="D763" t="s">
        <v>93</v>
      </c>
      <c r="E763" t="s">
        <v>752</v>
      </c>
      <c r="F763" s="11">
        <v>0</v>
      </c>
      <c r="G763" s="11">
        <v>0</v>
      </c>
      <c r="H763" s="11">
        <v>0</v>
      </c>
      <c r="I763" s="11">
        <v>200794628</v>
      </c>
      <c r="J763" s="11">
        <v>170014260</v>
      </c>
      <c r="K763" s="11">
        <v>4369773513</v>
      </c>
      <c r="L763" s="11">
        <v>237377851</v>
      </c>
      <c r="M763" s="11">
        <v>0</v>
      </c>
      <c r="N763" s="11">
        <v>856768925</v>
      </c>
      <c r="O763" s="11">
        <v>557822856</v>
      </c>
      <c r="P763" s="11">
        <v>498929599</v>
      </c>
      <c r="Q763" s="11">
        <v>453629045</v>
      </c>
      <c r="R763" s="11">
        <v>1196018254</v>
      </c>
      <c r="S763" s="11">
        <v>67943791.799999997</v>
      </c>
      <c r="T763" s="4">
        <v>0</v>
      </c>
      <c r="U763" s="11">
        <v>0</v>
      </c>
      <c r="V763" s="58">
        <v>0.24614854714671514</v>
      </c>
      <c r="W763" s="58">
        <v>0.22852435399560492</v>
      </c>
      <c r="X763" s="57">
        <v>0.29358798091270755</v>
      </c>
      <c r="Y763" s="57">
        <v>7.0460570129454281E-2</v>
      </c>
      <c r="Z763" s="57">
        <v>0.31936576944714817</v>
      </c>
      <c r="AA763" s="57">
        <v>0.11848062730320168</v>
      </c>
      <c r="AB763" s="57">
        <v>0.12058346430182534</v>
      </c>
      <c r="AC763" s="57">
        <v>0</v>
      </c>
    </row>
    <row r="764" spans="2:29">
      <c r="B764" t="s">
        <v>1818</v>
      </c>
      <c r="C764">
        <v>52560</v>
      </c>
      <c r="D764" t="s">
        <v>93</v>
      </c>
      <c r="E764" t="s">
        <v>753</v>
      </c>
      <c r="F764" s="11">
        <v>0</v>
      </c>
      <c r="G764" s="11">
        <v>0</v>
      </c>
      <c r="H764" s="11">
        <v>0</v>
      </c>
      <c r="I764" s="11">
        <v>166755124</v>
      </c>
      <c r="J764" s="11">
        <v>142997474</v>
      </c>
      <c r="K764" s="11">
        <v>4170188061</v>
      </c>
      <c r="L764" s="11">
        <v>128034085</v>
      </c>
      <c r="M764" s="11">
        <v>161811437</v>
      </c>
      <c r="N764" s="11">
        <v>530780236</v>
      </c>
      <c r="O764" s="11">
        <v>400129837</v>
      </c>
      <c r="P764" s="11">
        <v>456552521</v>
      </c>
      <c r="Q764" s="11">
        <v>316310556</v>
      </c>
      <c r="R764" s="11">
        <v>1094433263</v>
      </c>
      <c r="S764" s="11">
        <v>54109044.899999999</v>
      </c>
      <c r="T764" s="4">
        <v>0</v>
      </c>
      <c r="U764" s="11">
        <v>340323099</v>
      </c>
      <c r="V764" s="58">
        <v>0</v>
      </c>
      <c r="W764" s="58">
        <v>0</v>
      </c>
      <c r="X764" s="57">
        <v>0</v>
      </c>
      <c r="Y764" s="57">
        <v>0.23233238920172342</v>
      </c>
      <c r="Z764" s="57">
        <v>0</v>
      </c>
      <c r="AA764" s="57">
        <v>0.27199013961256036</v>
      </c>
      <c r="AB764" s="57">
        <v>0.26532735610800839</v>
      </c>
      <c r="AC764" s="57">
        <v>0.32040067900298475</v>
      </c>
    </row>
    <row r="765" spans="2:29">
      <c r="B765" t="s">
        <v>1819</v>
      </c>
      <c r="C765">
        <v>52565</v>
      </c>
      <c r="D765" t="s">
        <v>93</v>
      </c>
      <c r="E765" t="s">
        <v>754</v>
      </c>
      <c r="F765" s="11">
        <v>0</v>
      </c>
      <c r="G765" s="11">
        <v>0</v>
      </c>
      <c r="H765" s="11">
        <v>0</v>
      </c>
      <c r="I765" s="11">
        <v>57408764</v>
      </c>
      <c r="J765" s="11">
        <v>67796260</v>
      </c>
      <c r="K765" s="11">
        <v>1751834462</v>
      </c>
      <c r="L765" s="11">
        <v>130751768</v>
      </c>
      <c r="M765" s="11">
        <v>188448793</v>
      </c>
      <c r="N765" s="11">
        <v>798978337</v>
      </c>
      <c r="O765" s="11">
        <v>426871291</v>
      </c>
      <c r="P765" s="11">
        <v>691519524</v>
      </c>
      <c r="Q765" s="11">
        <v>347137472</v>
      </c>
      <c r="R765" s="11">
        <v>1657688730</v>
      </c>
      <c r="S765" s="11">
        <v>30540178.800000001</v>
      </c>
      <c r="T765" s="4">
        <v>0</v>
      </c>
      <c r="U765" s="11">
        <v>0</v>
      </c>
      <c r="V765" s="58">
        <v>0</v>
      </c>
      <c r="W765" s="58">
        <v>0.17791172772788916</v>
      </c>
      <c r="X765" s="57">
        <v>0.47579485498826857</v>
      </c>
      <c r="Y765" s="57">
        <v>4.7913501860867201E-2</v>
      </c>
      <c r="Z765" s="57">
        <v>0.49492370273411451</v>
      </c>
      <c r="AA765" s="57">
        <v>9.7098341254935119E-2</v>
      </c>
      <c r="AB765" s="57">
        <v>0.229158995948547</v>
      </c>
      <c r="AC765" s="57">
        <v>0</v>
      </c>
    </row>
    <row r="766" spans="2:29">
      <c r="B766" t="s">
        <v>1820</v>
      </c>
      <c r="C766">
        <v>52573</v>
      </c>
      <c r="D766" t="s">
        <v>93</v>
      </c>
      <c r="E766" t="s">
        <v>755</v>
      </c>
      <c r="F766" s="11">
        <v>0</v>
      </c>
      <c r="G766" s="11">
        <v>0</v>
      </c>
      <c r="H766" s="11">
        <v>0</v>
      </c>
      <c r="I766" s="11">
        <v>108712649</v>
      </c>
      <c r="J766" s="11">
        <v>100843314</v>
      </c>
      <c r="K766" s="11">
        <v>2691256156</v>
      </c>
      <c r="L766" s="11">
        <v>118349998</v>
      </c>
      <c r="M766" s="11">
        <v>155138306</v>
      </c>
      <c r="N766" s="11">
        <v>542503668</v>
      </c>
      <c r="O766" s="11">
        <v>329414649</v>
      </c>
      <c r="P766" s="11">
        <v>494526279</v>
      </c>
      <c r="Q766" s="11">
        <v>261318084</v>
      </c>
      <c r="R766" s="11">
        <v>1185462754</v>
      </c>
      <c r="S766" s="11">
        <v>41843774.700000003</v>
      </c>
      <c r="T766" s="4">
        <v>0</v>
      </c>
      <c r="U766" s="11">
        <v>0</v>
      </c>
      <c r="V766" s="58">
        <v>0</v>
      </c>
      <c r="W766" s="58">
        <v>0</v>
      </c>
      <c r="X766" s="57">
        <v>0</v>
      </c>
      <c r="Y766" s="57">
        <v>0.17236116788851175</v>
      </c>
      <c r="Z766" s="57">
        <v>0</v>
      </c>
      <c r="AA766" s="57">
        <v>0.21511703352933853</v>
      </c>
      <c r="AB766" s="57">
        <v>0.26219069615452734</v>
      </c>
      <c r="AC766" s="57">
        <v>0</v>
      </c>
    </row>
    <row r="767" spans="2:29">
      <c r="B767" t="s">
        <v>1821</v>
      </c>
      <c r="C767">
        <v>52585</v>
      </c>
      <c r="D767" t="s">
        <v>93</v>
      </c>
      <c r="E767" t="s">
        <v>756</v>
      </c>
      <c r="F767" s="11">
        <v>0</v>
      </c>
      <c r="G767" s="11">
        <v>0</v>
      </c>
      <c r="H767" s="11">
        <v>0</v>
      </c>
      <c r="I767" s="11">
        <v>239694142</v>
      </c>
      <c r="J767" s="11">
        <v>213066304</v>
      </c>
      <c r="K767" s="11">
        <v>5904618968</v>
      </c>
      <c r="L767" s="11">
        <v>175376191</v>
      </c>
      <c r="M767" s="11">
        <v>192387221</v>
      </c>
      <c r="N767" s="11">
        <v>875304591</v>
      </c>
      <c r="O767" s="11">
        <v>683622530</v>
      </c>
      <c r="P767" s="11">
        <v>438744893</v>
      </c>
      <c r="Q767" s="11">
        <v>540546636</v>
      </c>
      <c r="R767" s="11">
        <v>1051745380</v>
      </c>
      <c r="S767" s="11">
        <v>82503536.400000006</v>
      </c>
      <c r="T767" s="4">
        <v>0</v>
      </c>
      <c r="U767" s="11">
        <v>0</v>
      </c>
      <c r="V767" s="58">
        <v>0</v>
      </c>
      <c r="W767" s="58">
        <v>0</v>
      </c>
      <c r="X767" s="57">
        <v>0</v>
      </c>
      <c r="Y767" s="57">
        <v>7.5531513936049399E-2</v>
      </c>
      <c r="Z767" s="57">
        <v>0</v>
      </c>
      <c r="AA767" s="57">
        <v>0.12328960456189501</v>
      </c>
      <c r="AB767" s="57">
        <v>0.17144280395777006</v>
      </c>
      <c r="AC767" s="57">
        <v>0</v>
      </c>
    </row>
    <row r="768" spans="2:29">
      <c r="B768" t="s">
        <v>1822</v>
      </c>
      <c r="C768">
        <v>52612</v>
      </c>
      <c r="D768" t="s">
        <v>93</v>
      </c>
      <c r="E768" t="s">
        <v>543</v>
      </c>
      <c r="F768" s="11">
        <v>0</v>
      </c>
      <c r="G768" s="11">
        <v>0</v>
      </c>
      <c r="H768" s="11">
        <v>0</v>
      </c>
      <c r="I768" s="11">
        <v>360568783</v>
      </c>
      <c r="J768" s="11">
        <v>649778432</v>
      </c>
      <c r="K768" s="11">
        <v>6867739120</v>
      </c>
      <c r="L768" s="11">
        <v>438284778</v>
      </c>
      <c r="M768" s="11">
        <v>436724506</v>
      </c>
      <c r="N768" s="11">
        <v>1806332731</v>
      </c>
      <c r="O768" s="11">
        <v>790983663</v>
      </c>
      <c r="P768" s="11">
        <v>1652309178</v>
      </c>
      <c r="Q768" s="11">
        <v>627116655</v>
      </c>
      <c r="R768" s="11">
        <v>3686618299</v>
      </c>
      <c r="S768" s="11">
        <v>325709673.35228586</v>
      </c>
      <c r="T768" s="4">
        <v>0</v>
      </c>
      <c r="U768" s="11">
        <v>2226195294</v>
      </c>
      <c r="V768" s="58">
        <v>0</v>
      </c>
      <c r="W768" s="58">
        <v>0</v>
      </c>
      <c r="X768" s="57">
        <v>0</v>
      </c>
      <c r="Y768" s="57">
        <v>0</v>
      </c>
      <c r="Z768" s="57">
        <v>0</v>
      </c>
      <c r="AA768" s="57">
        <v>0</v>
      </c>
      <c r="AB768" s="57">
        <v>0</v>
      </c>
      <c r="AC768" s="57">
        <v>9.0137393399772406E-2</v>
      </c>
    </row>
    <row r="769" spans="2:29">
      <c r="B769" t="s">
        <v>1823</v>
      </c>
      <c r="C769">
        <v>52621</v>
      </c>
      <c r="D769" t="s">
        <v>93</v>
      </c>
      <c r="E769" t="s">
        <v>757</v>
      </c>
      <c r="F769" s="11">
        <v>0</v>
      </c>
      <c r="G769" s="11">
        <v>0</v>
      </c>
      <c r="H769" s="11">
        <v>0</v>
      </c>
      <c r="I769" s="11">
        <v>235643010</v>
      </c>
      <c r="J769" s="11">
        <v>379509160</v>
      </c>
      <c r="K769" s="11">
        <v>3713252164</v>
      </c>
      <c r="L769" s="11">
        <v>381461512</v>
      </c>
      <c r="M769" s="11">
        <v>318607562</v>
      </c>
      <c r="N769" s="11">
        <v>1732179713</v>
      </c>
      <c r="O769" s="11">
        <v>486401436</v>
      </c>
      <c r="P769" s="11">
        <v>1116414394</v>
      </c>
      <c r="Q769" s="11">
        <v>637270630</v>
      </c>
      <c r="R769" s="11">
        <v>2742936427</v>
      </c>
      <c r="S769" s="11">
        <v>191299385.88339603</v>
      </c>
      <c r="T769" s="4">
        <v>0</v>
      </c>
      <c r="U769" s="11">
        <v>0</v>
      </c>
      <c r="V769" s="58">
        <v>0.16220445550831525</v>
      </c>
      <c r="W769" s="58">
        <v>0.28071836196480615</v>
      </c>
      <c r="X769" s="57">
        <v>0</v>
      </c>
      <c r="Y769" s="57">
        <v>0</v>
      </c>
      <c r="Z769" s="57">
        <v>0.37100180028695184</v>
      </c>
      <c r="AA769" s="57">
        <v>0</v>
      </c>
      <c r="AB769" s="57">
        <v>0</v>
      </c>
      <c r="AC769" s="57">
        <v>0</v>
      </c>
    </row>
    <row r="770" spans="2:29">
      <c r="B770" t="s">
        <v>1824</v>
      </c>
      <c r="C770">
        <v>52678</v>
      </c>
      <c r="D770" t="s">
        <v>93</v>
      </c>
      <c r="E770" t="s">
        <v>758</v>
      </c>
      <c r="F770" s="11">
        <v>0</v>
      </c>
      <c r="G770" s="11">
        <v>0</v>
      </c>
      <c r="H770" s="11">
        <v>0</v>
      </c>
      <c r="I770" s="11">
        <v>237334644</v>
      </c>
      <c r="J770" s="11">
        <v>383481048</v>
      </c>
      <c r="K770" s="11">
        <v>9530853356</v>
      </c>
      <c r="L770" s="11">
        <v>505886867</v>
      </c>
      <c r="M770" s="11">
        <v>0</v>
      </c>
      <c r="N770" s="11">
        <v>1644437814</v>
      </c>
      <c r="O770" s="11">
        <v>0</v>
      </c>
      <c r="P770" s="11">
        <v>0</v>
      </c>
      <c r="Q770" s="11">
        <v>1232245314</v>
      </c>
      <c r="R770" s="11">
        <v>1664601699</v>
      </c>
      <c r="S770" s="11">
        <v>159260269.69574016</v>
      </c>
      <c r="T770" s="4">
        <v>0</v>
      </c>
      <c r="U770" s="11">
        <v>67507515</v>
      </c>
      <c r="V770" s="58">
        <v>0.24285094533793825</v>
      </c>
      <c r="W770" s="58">
        <v>0.18554378605624816</v>
      </c>
      <c r="X770" s="57">
        <v>0</v>
      </c>
      <c r="Y770" s="57">
        <v>0</v>
      </c>
      <c r="Z770" s="57">
        <v>0.28921210813385168</v>
      </c>
      <c r="AA770" s="57">
        <v>0</v>
      </c>
      <c r="AB770" s="57">
        <v>0</v>
      </c>
      <c r="AC770" s="57">
        <v>0</v>
      </c>
    </row>
    <row r="771" spans="2:29">
      <c r="B771" t="s">
        <v>1825</v>
      </c>
      <c r="C771">
        <v>52683</v>
      </c>
      <c r="D771" t="s">
        <v>93</v>
      </c>
      <c r="E771" t="s">
        <v>759</v>
      </c>
      <c r="F771" s="11">
        <v>0</v>
      </c>
      <c r="G771" s="11">
        <v>0</v>
      </c>
      <c r="H771" s="11">
        <v>0</v>
      </c>
      <c r="I771" s="11">
        <v>150763407</v>
      </c>
      <c r="J771" s="11">
        <v>213446000</v>
      </c>
      <c r="K771" s="11">
        <v>6210477194</v>
      </c>
      <c r="L771" s="11">
        <v>192956448</v>
      </c>
      <c r="M771" s="11">
        <v>197470802</v>
      </c>
      <c r="N771" s="11">
        <v>907479475</v>
      </c>
      <c r="O771" s="11">
        <v>757412984</v>
      </c>
      <c r="P771" s="11">
        <v>357795824</v>
      </c>
      <c r="Q771" s="11">
        <v>645439161</v>
      </c>
      <c r="R771" s="11">
        <v>1087039364</v>
      </c>
      <c r="S771" s="11">
        <v>82102185</v>
      </c>
      <c r="T771" s="4">
        <v>0</v>
      </c>
      <c r="U771" s="11">
        <v>0</v>
      </c>
      <c r="V771" s="58">
        <v>0</v>
      </c>
      <c r="W771" s="58">
        <v>3.0696443488015944E-2</v>
      </c>
      <c r="X771" s="57">
        <v>0</v>
      </c>
      <c r="Y771" s="57">
        <v>0</v>
      </c>
      <c r="Z771" s="57">
        <v>3.2946429787516412E-2</v>
      </c>
      <c r="AA771" s="57">
        <v>0.1245916904992596</v>
      </c>
      <c r="AB771" s="57">
        <v>0.16434437821087455</v>
      </c>
      <c r="AC771" s="57">
        <v>0</v>
      </c>
    </row>
    <row r="772" spans="2:29">
      <c r="B772" t="s">
        <v>1826</v>
      </c>
      <c r="C772">
        <v>52685</v>
      </c>
      <c r="D772" t="s">
        <v>93</v>
      </c>
      <c r="E772" t="s">
        <v>545</v>
      </c>
      <c r="F772" s="11">
        <v>0</v>
      </c>
      <c r="G772" s="11">
        <v>0</v>
      </c>
      <c r="H772" s="11">
        <v>0</v>
      </c>
      <c r="I772" s="11">
        <v>96512804</v>
      </c>
      <c r="J772" s="11">
        <v>85462466</v>
      </c>
      <c r="K772" s="11">
        <v>2450198402</v>
      </c>
      <c r="L772" s="11">
        <v>146860508</v>
      </c>
      <c r="M772" s="11">
        <v>0</v>
      </c>
      <c r="N772" s="11">
        <v>1059788879</v>
      </c>
      <c r="O772" s="11">
        <v>662214362</v>
      </c>
      <c r="P772" s="11">
        <v>614611810</v>
      </c>
      <c r="Q772" s="11">
        <v>538521621</v>
      </c>
      <c r="R772" s="11">
        <v>1473327991</v>
      </c>
      <c r="S772" s="11">
        <v>43926428.700000003</v>
      </c>
      <c r="T772" s="4">
        <v>0</v>
      </c>
      <c r="U772" s="11">
        <v>0</v>
      </c>
      <c r="V772" s="58">
        <v>0</v>
      </c>
      <c r="W772" s="58">
        <v>0.309994424739511</v>
      </c>
      <c r="X772" s="57">
        <v>0.44195124085816789</v>
      </c>
      <c r="Y772" s="57">
        <v>7.3573200619102969E-2</v>
      </c>
      <c r="Z772" s="57">
        <v>0.4623150831672922</v>
      </c>
      <c r="AA772" s="57">
        <v>0.12143245773710411</v>
      </c>
      <c r="AB772" s="57">
        <v>0.20387052036665454</v>
      </c>
      <c r="AC772" s="57">
        <v>0</v>
      </c>
    </row>
    <row r="773" spans="2:29">
      <c r="B773" t="s">
        <v>1827</v>
      </c>
      <c r="C773">
        <v>52687</v>
      </c>
      <c r="D773" t="s">
        <v>93</v>
      </c>
      <c r="E773" t="s">
        <v>760</v>
      </c>
      <c r="F773" s="11">
        <v>0</v>
      </c>
      <c r="G773" s="11">
        <v>0</v>
      </c>
      <c r="H773" s="11">
        <v>0</v>
      </c>
      <c r="I773" s="11">
        <v>207693140</v>
      </c>
      <c r="J773" s="11">
        <v>245847712</v>
      </c>
      <c r="K773" s="11">
        <v>5389918080</v>
      </c>
      <c r="L773" s="11">
        <v>207899323</v>
      </c>
      <c r="M773" s="11">
        <v>0</v>
      </c>
      <c r="N773" s="11">
        <v>1005263083</v>
      </c>
      <c r="O773" s="11">
        <v>728252304</v>
      </c>
      <c r="P773" s="11">
        <v>614105137</v>
      </c>
      <c r="Q773" s="11">
        <v>576646859</v>
      </c>
      <c r="R773" s="11">
        <v>1472113409</v>
      </c>
      <c r="S773" s="11">
        <v>108966137.40000001</v>
      </c>
      <c r="T773" s="4">
        <v>0</v>
      </c>
      <c r="U773" s="11">
        <v>0</v>
      </c>
      <c r="V773" s="58">
        <v>0</v>
      </c>
      <c r="W773" s="58">
        <v>0</v>
      </c>
      <c r="X773" s="57">
        <v>0</v>
      </c>
      <c r="Y773" s="57">
        <v>1.2542112963956529E-2</v>
      </c>
      <c r="Z773" s="57">
        <v>0</v>
      </c>
      <c r="AA773" s="57">
        <v>6.3554239386729203E-2</v>
      </c>
      <c r="AB773" s="57">
        <v>0.20803980397903191</v>
      </c>
      <c r="AC773" s="57">
        <v>0</v>
      </c>
    </row>
    <row r="774" spans="2:29">
      <c r="B774" t="s">
        <v>1828</v>
      </c>
      <c r="C774">
        <v>52693</v>
      </c>
      <c r="D774" t="s">
        <v>93</v>
      </c>
      <c r="E774" t="s">
        <v>204</v>
      </c>
      <c r="F774" s="11">
        <v>0</v>
      </c>
      <c r="G774" s="11">
        <v>0</v>
      </c>
      <c r="H774" s="11">
        <v>0</v>
      </c>
      <c r="I774" s="11">
        <v>173989278</v>
      </c>
      <c r="J774" s="11">
        <v>171360558</v>
      </c>
      <c r="K774" s="11">
        <v>4417911006</v>
      </c>
      <c r="L774" s="11">
        <v>153958269</v>
      </c>
      <c r="M774" s="11">
        <v>174707463</v>
      </c>
      <c r="N774" s="11">
        <v>697557427</v>
      </c>
      <c r="O774" s="11">
        <v>588026264</v>
      </c>
      <c r="P774" s="11">
        <v>357222200</v>
      </c>
      <c r="Q774" s="11">
        <v>464687702</v>
      </c>
      <c r="R774" s="11">
        <v>856321760</v>
      </c>
      <c r="S774" s="11">
        <v>51393537</v>
      </c>
      <c r="T774" s="4">
        <v>0</v>
      </c>
      <c r="U774" s="11">
        <v>0</v>
      </c>
      <c r="V774" s="58">
        <v>0</v>
      </c>
      <c r="W774" s="58">
        <v>0</v>
      </c>
      <c r="X774" s="57">
        <v>0</v>
      </c>
      <c r="Y774" s="57">
        <v>8.1936713339764433E-2</v>
      </c>
      <c r="Z774" s="57">
        <v>0</v>
      </c>
      <c r="AA774" s="57">
        <v>0.12936391222850627</v>
      </c>
      <c r="AB774" s="57">
        <v>0.14120327907307248</v>
      </c>
      <c r="AC774" s="57">
        <v>0</v>
      </c>
    </row>
    <row r="775" spans="2:29">
      <c r="B775" t="s">
        <v>1829</v>
      </c>
      <c r="C775">
        <v>52694</v>
      </c>
      <c r="D775" t="s">
        <v>93</v>
      </c>
      <c r="E775" t="s">
        <v>761</v>
      </c>
      <c r="F775" s="11">
        <v>0</v>
      </c>
      <c r="G775" s="11">
        <v>0</v>
      </c>
      <c r="H775" s="11">
        <v>0</v>
      </c>
      <c r="I775" s="11">
        <v>78742240</v>
      </c>
      <c r="J775" s="11">
        <v>92533990</v>
      </c>
      <c r="K775" s="11">
        <v>2220619588</v>
      </c>
      <c r="L775" s="11">
        <v>135541907</v>
      </c>
      <c r="M775" s="11">
        <v>197619766</v>
      </c>
      <c r="N775" s="11">
        <v>579220914</v>
      </c>
      <c r="O775" s="11">
        <v>270377718</v>
      </c>
      <c r="P775" s="11">
        <v>634566112</v>
      </c>
      <c r="Q775" s="11">
        <v>213925128</v>
      </c>
      <c r="R775" s="11">
        <v>1464325602</v>
      </c>
      <c r="S775" s="11">
        <v>35165364.300000004</v>
      </c>
      <c r="T775" s="4">
        <v>0</v>
      </c>
      <c r="U775" s="11">
        <v>0</v>
      </c>
      <c r="V775" s="58">
        <v>0</v>
      </c>
      <c r="W775" s="58">
        <v>0</v>
      </c>
      <c r="X775" s="57">
        <v>0</v>
      </c>
      <c r="Y775" s="57">
        <v>0</v>
      </c>
      <c r="Z775" s="57">
        <v>0</v>
      </c>
      <c r="AA775" s="57">
        <v>3.0174655103790229E-3</v>
      </c>
      <c r="AB775" s="57">
        <v>0.1049572395877874</v>
      </c>
      <c r="AC775" s="57">
        <v>0</v>
      </c>
    </row>
    <row r="776" spans="2:29">
      <c r="B776" t="s">
        <v>1830</v>
      </c>
      <c r="C776">
        <v>52696</v>
      </c>
      <c r="D776" t="s">
        <v>93</v>
      </c>
      <c r="E776" t="s">
        <v>121</v>
      </c>
      <c r="F776" s="11">
        <v>0</v>
      </c>
      <c r="G776" s="11">
        <v>0</v>
      </c>
      <c r="H776" s="11">
        <v>0</v>
      </c>
      <c r="I776" s="11">
        <v>183054404</v>
      </c>
      <c r="J776" s="11">
        <v>464418592</v>
      </c>
      <c r="K776" s="11">
        <v>2758648646</v>
      </c>
      <c r="L776" s="11">
        <v>400647826</v>
      </c>
      <c r="M776" s="11">
        <v>0</v>
      </c>
      <c r="N776" s="11">
        <v>1765058858</v>
      </c>
      <c r="O776" s="11">
        <v>523416117</v>
      </c>
      <c r="P776" s="11">
        <v>2001919322</v>
      </c>
      <c r="Q776" s="11">
        <v>414712642</v>
      </c>
      <c r="R776" s="11">
        <v>4493484341</v>
      </c>
      <c r="S776" s="11">
        <v>250869524.38533616</v>
      </c>
      <c r="T776" s="4">
        <v>0</v>
      </c>
      <c r="U776" s="11">
        <v>19951142</v>
      </c>
      <c r="V776" s="58">
        <v>0</v>
      </c>
      <c r="W776" s="58">
        <v>0</v>
      </c>
      <c r="X776" s="57">
        <v>0</v>
      </c>
      <c r="Y776" s="57">
        <v>0</v>
      </c>
      <c r="Z776" s="57">
        <v>0</v>
      </c>
      <c r="AA776" s="57">
        <v>0</v>
      </c>
      <c r="AB776" s="57">
        <v>0</v>
      </c>
      <c r="AC776" s="57">
        <v>0</v>
      </c>
    </row>
    <row r="777" spans="2:29">
      <c r="B777" t="s">
        <v>1831</v>
      </c>
      <c r="C777">
        <v>52699</v>
      </c>
      <c r="D777" t="s">
        <v>93</v>
      </c>
      <c r="E777" t="s">
        <v>762</v>
      </c>
      <c r="F777" s="11">
        <v>0</v>
      </c>
      <c r="G777" s="11">
        <v>0</v>
      </c>
      <c r="H777" s="11">
        <v>0</v>
      </c>
      <c r="I777" s="11">
        <v>120156832</v>
      </c>
      <c r="J777" s="11">
        <v>160245654</v>
      </c>
      <c r="K777" s="11">
        <v>2897877088</v>
      </c>
      <c r="L777" s="11">
        <v>230350175</v>
      </c>
      <c r="M777" s="11">
        <v>301273480</v>
      </c>
      <c r="N777" s="11">
        <v>1729663345</v>
      </c>
      <c r="O777" s="11">
        <v>424358264</v>
      </c>
      <c r="P777" s="11">
        <v>1025790498</v>
      </c>
      <c r="Q777" s="11">
        <v>798210718</v>
      </c>
      <c r="R777" s="11">
        <v>2524463307</v>
      </c>
      <c r="S777" s="11">
        <v>75252795.165860623</v>
      </c>
      <c r="T777" s="4">
        <v>0</v>
      </c>
      <c r="U777" s="11">
        <v>1793622701</v>
      </c>
      <c r="V777" s="58">
        <v>0</v>
      </c>
      <c r="W777" s="58">
        <v>0.31777261665192408</v>
      </c>
      <c r="X777" s="57">
        <v>0</v>
      </c>
      <c r="Y777" s="57">
        <v>0</v>
      </c>
      <c r="Z777" s="57">
        <v>0.56187706314412078</v>
      </c>
      <c r="AA777" s="57">
        <v>0</v>
      </c>
      <c r="AB777" s="57">
        <v>0</v>
      </c>
      <c r="AC777" s="57">
        <v>0.26836923937884527</v>
      </c>
    </row>
    <row r="778" spans="2:29">
      <c r="B778" t="s">
        <v>1832</v>
      </c>
      <c r="C778">
        <v>52720</v>
      </c>
      <c r="D778" t="s">
        <v>93</v>
      </c>
      <c r="E778" t="s">
        <v>763</v>
      </c>
      <c r="F778" s="11">
        <v>0</v>
      </c>
      <c r="G778" s="11">
        <v>0</v>
      </c>
      <c r="H778" s="11">
        <v>0</v>
      </c>
      <c r="I778" s="11">
        <v>82793942</v>
      </c>
      <c r="J778" s="11">
        <v>91790002</v>
      </c>
      <c r="K778" s="11">
        <v>2036586249</v>
      </c>
      <c r="L778" s="11">
        <v>141860355</v>
      </c>
      <c r="M778" s="11">
        <v>0</v>
      </c>
      <c r="N778" s="11">
        <v>554463325</v>
      </c>
      <c r="O778" s="11">
        <v>283558929</v>
      </c>
      <c r="P778" s="11">
        <v>654533333</v>
      </c>
      <c r="Q778" s="11">
        <v>225383120</v>
      </c>
      <c r="R778" s="11">
        <v>1473844103</v>
      </c>
      <c r="S778" s="11">
        <v>33047664.698516071</v>
      </c>
      <c r="T778" s="4">
        <v>0</v>
      </c>
      <c r="U778" s="11">
        <v>0</v>
      </c>
      <c r="V778" s="58">
        <v>0</v>
      </c>
      <c r="W778" s="58">
        <v>0</v>
      </c>
      <c r="X778" s="57">
        <v>0</v>
      </c>
      <c r="Y778" s="57">
        <v>0</v>
      </c>
      <c r="Z778" s="57">
        <v>0</v>
      </c>
      <c r="AA778" s="57">
        <v>0</v>
      </c>
      <c r="AB778" s="57">
        <v>0</v>
      </c>
      <c r="AC778" s="57">
        <v>0</v>
      </c>
    </row>
    <row r="779" spans="2:29">
      <c r="B779" t="s">
        <v>1833</v>
      </c>
      <c r="C779">
        <v>52786</v>
      </c>
      <c r="D779" t="s">
        <v>93</v>
      </c>
      <c r="E779" t="s">
        <v>764</v>
      </c>
      <c r="F779" s="11">
        <v>0</v>
      </c>
      <c r="G779" s="11">
        <v>0</v>
      </c>
      <c r="H779" s="11">
        <v>0</v>
      </c>
      <c r="I779" s="11">
        <v>265322296</v>
      </c>
      <c r="J779" s="11">
        <v>209505632</v>
      </c>
      <c r="K779" s="11">
        <v>5199589838</v>
      </c>
      <c r="L779" s="11">
        <v>249612134</v>
      </c>
      <c r="M779" s="11">
        <v>0</v>
      </c>
      <c r="N779" s="11">
        <v>994159466</v>
      </c>
      <c r="O779" s="11">
        <v>715490380</v>
      </c>
      <c r="P779" s="11">
        <v>590566434</v>
      </c>
      <c r="Q779" s="11">
        <v>563714801</v>
      </c>
      <c r="R779" s="11">
        <v>1415687177</v>
      </c>
      <c r="S779" s="11">
        <v>99163762.200000003</v>
      </c>
      <c r="T779" s="4">
        <v>0</v>
      </c>
      <c r="U779" s="11">
        <v>0</v>
      </c>
      <c r="V779" s="58">
        <v>0</v>
      </c>
      <c r="W779" s="58">
        <v>0</v>
      </c>
      <c r="X779" s="57">
        <v>0</v>
      </c>
      <c r="Y779" s="57">
        <v>0.2164039126544737</v>
      </c>
      <c r="Z779" s="57">
        <v>0</v>
      </c>
      <c r="AA779" s="57">
        <v>0.25688452781683985</v>
      </c>
      <c r="AB779" s="57">
        <v>0.29693026118721694</v>
      </c>
      <c r="AC779" s="57">
        <v>0</v>
      </c>
    </row>
    <row r="780" spans="2:29">
      <c r="B780" t="s">
        <v>1834</v>
      </c>
      <c r="C780">
        <v>52788</v>
      </c>
      <c r="D780" t="s">
        <v>93</v>
      </c>
      <c r="E780" t="s">
        <v>765</v>
      </c>
      <c r="F780" s="11">
        <v>0</v>
      </c>
      <c r="G780" s="11">
        <v>0</v>
      </c>
      <c r="H780" s="11">
        <v>0</v>
      </c>
      <c r="I780" s="11">
        <v>120049673</v>
      </c>
      <c r="J780" s="11">
        <v>126829024</v>
      </c>
      <c r="K780" s="11">
        <v>2945644293</v>
      </c>
      <c r="L780" s="11">
        <v>173321967</v>
      </c>
      <c r="M780" s="11">
        <v>218707757</v>
      </c>
      <c r="N780" s="11">
        <v>726635639</v>
      </c>
      <c r="O780" s="11">
        <v>520418832</v>
      </c>
      <c r="P780" s="11">
        <v>619151261</v>
      </c>
      <c r="Q780" s="11">
        <v>414338156</v>
      </c>
      <c r="R780" s="11">
        <v>1424445325</v>
      </c>
      <c r="S780" s="11">
        <v>47603090.700000003</v>
      </c>
      <c r="T780" s="4">
        <v>0</v>
      </c>
      <c r="U780" s="11">
        <v>0</v>
      </c>
      <c r="V780" s="58">
        <v>0</v>
      </c>
      <c r="W780" s="58">
        <v>0</v>
      </c>
      <c r="X780" s="57">
        <v>0</v>
      </c>
      <c r="Y780" s="57">
        <v>0</v>
      </c>
      <c r="Z780" s="57">
        <v>0</v>
      </c>
      <c r="AA780" s="57">
        <v>0</v>
      </c>
      <c r="AB780" s="57">
        <v>7.2134546406396952E-2</v>
      </c>
      <c r="AC780" s="57">
        <v>0</v>
      </c>
    </row>
    <row r="781" spans="2:29">
      <c r="B781" t="s">
        <v>1835</v>
      </c>
      <c r="C781">
        <v>52835</v>
      </c>
      <c r="D781" t="s">
        <v>93</v>
      </c>
      <c r="E781" t="s">
        <v>766</v>
      </c>
      <c r="F781" s="11">
        <v>121956723278</v>
      </c>
      <c r="G781" s="11">
        <v>0</v>
      </c>
      <c r="H781" s="11">
        <v>935875598</v>
      </c>
      <c r="I781" s="11">
        <v>3383490975</v>
      </c>
      <c r="J781" s="11">
        <v>3655694144</v>
      </c>
      <c r="K781" s="11">
        <v>54999307660</v>
      </c>
      <c r="L781" s="11">
        <v>2991676758</v>
      </c>
      <c r="M781" s="11">
        <v>0</v>
      </c>
      <c r="N781" s="11">
        <v>13051476568</v>
      </c>
      <c r="O781" s="11">
        <v>0</v>
      </c>
      <c r="P781" s="11">
        <v>0</v>
      </c>
      <c r="Q781" s="11">
        <v>8016297604</v>
      </c>
      <c r="R781" s="11">
        <v>1714890084</v>
      </c>
      <c r="S781" s="11">
        <v>1626009127.026155</v>
      </c>
      <c r="T781" s="4">
        <v>0</v>
      </c>
      <c r="U781" s="11">
        <v>2868246106</v>
      </c>
      <c r="V781" s="58">
        <v>0</v>
      </c>
      <c r="W781" s="58">
        <v>0</v>
      </c>
      <c r="X781" s="57">
        <v>0</v>
      </c>
      <c r="Y781" s="57">
        <v>0</v>
      </c>
      <c r="Z781" s="57">
        <v>0</v>
      </c>
      <c r="AA781" s="57">
        <v>0</v>
      </c>
      <c r="AB781" s="57">
        <v>0</v>
      </c>
      <c r="AC781" s="57">
        <v>0</v>
      </c>
    </row>
    <row r="782" spans="2:29">
      <c r="B782" t="s">
        <v>1836</v>
      </c>
      <c r="C782">
        <v>52838</v>
      </c>
      <c r="D782" t="s">
        <v>93</v>
      </c>
      <c r="E782" t="s">
        <v>767</v>
      </c>
      <c r="F782" s="11">
        <v>0</v>
      </c>
      <c r="G782" s="11">
        <v>0</v>
      </c>
      <c r="H782" s="11">
        <v>0</v>
      </c>
      <c r="I782" s="11">
        <v>587598070</v>
      </c>
      <c r="J782" s="11">
        <v>506717728</v>
      </c>
      <c r="K782" s="11">
        <v>13824717746</v>
      </c>
      <c r="L782" s="11">
        <v>351481477</v>
      </c>
      <c r="M782" s="11">
        <v>0</v>
      </c>
      <c r="N782" s="11">
        <v>1857461949</v>
      </c>
      <c r="O782" s="11">
        <v>0</v>
      </c>
      <c r="P782" s="11">
        <v>0</v>
      </c>
      <c r="Q782" s="11">
        <v>1391050587</v>
      </c>
      <c r="R782" s="11">
        <v>1061385623</v>
      </c>
      <c r="S782" s="11">
        <v>189805889.70000002</v>
      </c>
      <c r="T782" s="4">
        <v>0</v>
      </c>
      <c r="U782" s="11">
        <v>1001814358</v>
      </c>
      <c r="V782" s="58">
        <v>0</v>
      </c>
      <c r="W782" s="58">
        <v>0</v>
      </c>
      <c r="X782" s="57">
        <v>0</v>
      </c>
      <c r="Y782" s="57">
        <v>0</v>
      </c>
      <c r="Z782" s="57">
        <v>0</v>
      </c>
      <c r="AA782" s="57">
        <v>5.6799351426677462E-2</v>
      </c>
      <c r="AB782" s="57">
        <v>0.12697882321070417</v>
      </c>
      <c r="AC782" s="57">
        <v>0</v>
      </c>
    </row>
    <row r="783" spans="2:29">
      <c r="B783" t="s">
        <v>1837</v>
      </c>
      <c r="C783">
        <v>52885</v>
      </c>
      <c r="D783" t="s">
        <v>93</v>
      </c>
      <c r="E783" t="s">
        <v>768</v>
      </c>
      <c r="F783" s="11">
        <v>0</v>
      </c>
      <c r="G783" s="11">
        <v>0</v>
      </c>
      <c r="H783" s="11">
        <v>0</v>
      </c>
      <c r="I783" s="11">
        <v>137696899</v>
      </c>
      <c r="J783" s="11">
        <v>114870340</v>
      </c>
      <c r="K783" s="11">
        <v>3081910427</v>
      </c>
      <c r="L783" s="11">
        <v>145164719</v>
      </c>
      <c r="M783" s="11">
        <v>184512923</v>
      </c>
      <c r="N783" s="11">
        <v>699691482</v>
      </c>
      <c r="O783" s="11">
        <v>432293365</v>
      </c>
      <c r="P783" s="11">
        <v>679333696</v>
      </c>
      <c r="Q783" s="11">
        <v>342648893</v>
      </c>
      <c r="R783" s="11">
        <v>1628477249</v>
      </c>
      <c r="S783" s="11">
        <v>64209105</v>
      </c>
      <c r="T783" s="4">
        <v>0</v>
      </c>
      <c r="U783" s="11">
        <v>0</v>
      </c>
      <c r="V783" s="58">
        <v>0</v>
      </c>
      <c r="W783" s="58">
        <v>0</v>
      </c>
      <c r="X783" s="57">
        <v>0</v>
      </c>
      <c r="Y783" s="57">
        <v>0.26213615789787054</v>
      </c>
      <c r="Z783" s="57">
        <v>0</v>
      </c>
      <c r="AA783" s="57">
        <v>0.3002542432203178</v>
      </c>
      <c r="AB783" s="57">
        <v>0.35291737714131205</v>
      </c>
      <c r="AC783" s="57">
        <v>0</v>
      </c>
    </row>
    <row r="784" spans="2:29">
      <c r="B784" t="s">
        <v>1838</v>
      </c>
      <c r="C784">
        <v>54001</v>
      </c>
      <c r="D784" t="s">
        <v>769</v>
      </c>
      <c r="E784" t="s">
        <v>770</v>
      </c>
      <c r="F784" s="11">
        <v>328976057410</v>
      </c>
      <c r="G784" s="11">
        <v>0</v>
      </c>
      <c r="H784" s="11">
        <v>1354721080</v>
      </c>
      <c r="I784" s="11">
        <v>7772813425</v>
      </c>
      <c r="J784" s="11">
        <v>8268948608</v>
      </c>
      <c r="K784" s="11">
        <v>183679713785</v>
      </c>
      <c r="L784" s="11">
        <v>5279539476</v>
      </c>
      <c r="M784" s="11">
        <v>0</v>
      </c>
      <c r="N784" s="11">
        <v>17759788005</v>
      </c>
      <c r="O784" s="11">
        <v>0</v>
      </c>
      <c r="P784" s="11">
        <v>0</v>
      </c>
      <c r="Q784" s="11">
        <v>24563961102</v>
      </c>
      <c r="R784" s="11">
        <v>848731280</v>
      </c>
      <c r="S784" s="11">
        <v>2446433246.6498423</v>
      </c>
      <c r="T784" s="4">
        <v>0</v>
      </c>
      <c r="U784" s="11">
        <v>0</v>
      </c>
      <c r="V784" s="58">
        <v>0</v>
      </c>
      <c r="W784" s="58">
        <v>0</v>
      </c>
      <c r="X784" s="57">
        <v>0</v>
      </c>
      <c r="Y784" s="57">
        <v>0</v>
      </c>
      <c r="Z784" s="57">
        <v>0</v>
      </c>
      <c r="AA784" s="57">
        <v>0</v>
      </c>
      <c r="AB784" s="57">
        <v>0</v>
      </c>
      <c r="AC784" s="57">
        <v>0</v>
      </c>
    </row>
    <row r="785" spans="2:29">
      <c r="B785" t="s">
        <v>1839</v>
      </c>
      <c r="C785">
        <v>54003</v>
      </c>
      <c r="D785" t="s">
        <v>769</v>
      </c>
      <c r="E785" t="s">
        <v>771</v>
      </c>
      <c r="F785" s="11">
        <v>0</v>
      </c>
      <c r="G785" s="11">
        <v>0</v>
      </c>
      <c r="H785" s="11">
        <v>0</v>
      </c>
      <c r="I785" s="11">
        <v>594844721</v>
      </c>
      <c r="J785" s="11">
        <v>627905248</v>
      </c>
      <c r="K785" s="11">
        <v>10669860502</v>
      </c>
      <c r="L785" s="11">
        <v>434530380</v>
      </c>
      <c r="M785" s="11">
        <v>0</v>
      </c>
      <c r="N785" s="11">
        <v>1862525557</v>
      </c>
      <c r="O785" s="11">
        <v>0</v>
      </c>
      <c r="P785" s="11">
        <v>0</v>
      </c>
      <c r="Q785" s="11">
        <v>1080198187</v>
      </c>
      <c r="R785" s="11">
        <v>1723018532</v>
      </c>
      <c r="S785" s="11">
        <v>275041701.53879321</v>
      </c>
      <c r="T785" s="4">
        <v>0</v>
      </c>
      <c r="U785" s="11">
        <v>0</v>
      </c>
      <c r="V785" s="58">
        <v>3.0987848550882841E-2</v>
      </c>
      <c r="W785" s="58">
        <v>0</v>
      </c>
      <c r="X785" s="57">
        <v>0</v>
      </c>
      <c r="Y785" s="57">
        <v>0</v>
      </c>
      <c r="Z785" s="57">
        <v>0</v>
      </c>
      <c r="AA785" s="57">
        <v>0</v>
      </c>
      <c r="AB785" s="57">
        <v>0</v>
      </c>
      <c r="AC785" s="57">
        <v>0</v>
      </c>
    </row>
    <row r="786" spans="2:29">
      <c r="B786" t="s">
        <v>1840</v>
      </c>
      <c r="C786">
        <v>54051</v>
      </c>
      <c r="D786" t="s">
        <v>769</v>
      </c>
      <c r="E786" t="s">
        <v>772</v>
      </c>
      <c r="F786" s="11">
        <v>0</v>
      </c>
      <c r="G786" s="11">
        <v>0</v>
      </c>
      <c r="H786" s="11">
        <v>0</v>
      </c>
      <c r="I786" s="11">
        <v>144065860</v>
      </c>
      <c r="J786" s="11">
        <v>151471686</v>
      </c>
      <c r="K786" s="11">
        <v>2713103172</v>
      </c>
      <c r="L786" s="11">
        <v>213521909</v>
      </c>
      <c r="M786" s="11">
        <v>0</v>
      </c>
      <c r="N786" s="11">
        <v>817101028</v>
      </c>
      <c r="O786" s="11">
        <v>400096788</v>
      </c>
      <c r="P786" s="11">
        <v>821342822</v>
      </c>
      <c r="Q786" s="11">
        <v>317912581</v>
      </c>
      <c r="R786" s="11">
        <v>1858193777</v>
      </c>
      <c r="S786" s="11">
        <v>68445075.93031536</v>
      </c>
      <c r="T786" s="4">
        <v>0</v>
      </c>
      <c r="U786" s="11">
        <v>0</v>
      </c>
      <c r="V786" s="58">
        <v>0</v>
      </c>
      <c r="W786" s="58">
        <v>0</v>
      </c>
      <c r="X786" s="57">
        <v>0</v>
      </c>
      <c r="Y786" s="57">
        <v>0</v>
      </c>
      <c r="Z786" s="57">
        <v>0</v>
      </c>
      <c r="AA786" s="57">
        <v>0</v>
      </c>
      <c r="AB786" s="57">
        <v>0</v>
      </c>
      <c r="AC786" s="57">
        <v>0</v>
      </c>
    </row>
    <row r="787" spans="2:29">
      <c r="B787" t="s">
        <v>1841</v>
      </c>
      <c r="C787">
        <v>54099</v>
      </c>
      <c r="D787" t="s">
        <v>769</v>
      </c>
      <c r="E787" t="s">
        <v>773</v>
      </c>
      <c r="F787" s="11">
        <v>0</v>
      </c>
      <c r="G787" s="11">
        <v>0</v>
      </c>
      <c r="H787" s="11">
        <v>0</v>
      </c>
      <c r="I787" s="11">
        <v>117224599</v>
      </c>
      <c r="J787" s="11">
        <v>109083586</v>
      </c>
      <c r="K787" s="11">
        <v>1829224740</v>
      </c>
      <c r="L787" s="11">
        <v>153033124</v>
      </c>
      <c r="M787" s="11">
        <v>0</v>
      </c>
      <c r="N787" s="11">
        <v>512634711</v>
      </c>
      <c r="O787" s="11">
        <v>351200492</v>
      </c>
      <c r="P787" s="11">
        <v>441487740</v>
      </c>
      <c r="Q787" s="11">
        <v>279341009</v>
      </c>
      <c r="R787" s="11">
        <v>1000610863</v>
      </c>
      <c r="S787" s="11">
        <v>34409830.018650033</v>
      </c>
      <c r="T787" s="4">
        <v>0</v>
      </c>
      <c r="U787" s="11">
        <v>0</v>
      </c>
      <c r="V787" s="58">
        <v>0</v>
      </c>
      <c r="W787" s="58">
        <v>0</v>
      </c>
      <c r="X787" s="57">
        <v>0</v>
      </c>
      <c r="Y787" s="57">
        <v>0</v>
      </c>
      <c r="Z787" s="57">
        <v>0</v>
      </c>
      <c r="AA787" s="57">
        <v>0</v>
      </c>
      <c r="AB787" s="57">
        <v>0</v>
      </c>
      <c r="AC787" s="57">
        <v>0</v>
      </c>
    </row>
    <row r="788" spans="2:29">
      <c r="B788" t="s">
        <v>1842</v>
      </c>
      <c r="C788">
        <v>54109</v>
      </c>
      <c r="D788" t="s">
        <v>769</v>
      </c>
      <c r="E788" t="s">
        <v>774</v>
      </c>
      <c r="F788" s="11">
        <v>0</v>
      </c>
      <c r="G788" s="11">
        <v>0</v>
      </c>
      <c r="H788" s="11">
        <v>0</v>
      </c>
      <c r="I788" s="11">
        <v>99350495</v>
      </c>
      <c r="J788" s="11">
        <v>111579574</v>
      </c>
      <c r="K788" s="11">
        <v>1545213530</v>
      </c>
      <c r="L788" s="11">
        <v>204380120</v>
      </c>
      <c r="M788" s="11">
        <v>0</v>
      </c>
      <c r="N788" s="11">
        <v>781643971</v>
      </c>
      <c r="O788" s="11">
        <v>261686574</v>
      </c>
      <c r="P788" s="11">
        <v>1007669302</v>
      </c>
      <c r="Q788" s="11">
        <v>208450883</v>
      </c>
      <c r="R788" s="11">
        <v>2280423187</v>
      </c>
      <c r="S788" s="11">
        <v>54822563.481994621</v>
      </c>
      <c r="T788" s="4">
        <v>0</v>
      </c>
      <c r="U788" s="11">
        <v>0</v>
      </c>
      <c r="V788" s="58">
        <v>0</v>
      </c>
      <c r="W788" s="58">
        <v>0</v>
      </c>
      <c r="X788" s="57">
        <v>0</v>
      </c>
      <c r="Y788" s="57">
        <v>0</v>
      </c>
      <c r="Z788" s="57">
        <v>0</v>
      </c>
      <c r="AA788" s="57">
        <v>0</v>
      </c>
      <c r="AB788" s="57">
        <v>0</v>
      </c>
      <c r="AC788" s="57">
        <v>0</v>
      </c>
    </row>
    <row r="789" spans="2:29">
      <c r="B789" t="s">
        <v>1843</v>
      </c>
      <c r="C789">
        <v>54125</v>
      </c>
      <c r="D789" t="s">
        <v>769</v>
      </c>
      <c r="E789" t="s">
        <v>775</v>
      </c>
      <c r="F789" s="11">
        <v>0</v>
      </c>
      <c r="G789" s="11">
        <v>0</v>
      </c>
      <c r="H789" s="11">
        <v>0</v>
      </c>
      <c r="I789" s="11">
        <v>44973762</v>
      </c>
      <c r="J789" s="11">
        <v>44678755</v>
      </c>
      <c r="K789" s="11">
        <v>908317467</v>
      </c>
      <c r="L789" s="11">
        <v>112561044</v>
      </c>
      <c r="M789" s="11">
        <v>0</v>
      </c>
      <c r="N789" s="11">
        <v>468047591</v>
      </c>
      <c r="O789" s="11">
        <v>114971998</v>
      </c>
      <c r="P789" s="11">
        <v>674989347</v>
      </c>
      <c r="Q789" s="11">
        <v>91844713</v>
      </c>
      <c r="R789" s="11">
        <v>1540782958</v>
      </c>
      <c r="S789" s="11">
        <v>18457358.202935833</v>
      </c>
      <c r="T789" s="4">
        <v>0</v>
      </c>
      <c r="U789" s="11">
        <v>0</v>
      </c>
      <c r="V789" s="58">
        <v>0</v>
      </c>
      <c r="W789" s="58">
        <v>0</v>
      </c>
      <c r="X789" s="57">
        <v>0</v>
      </c>
      <c r="Y789" s="57">
        <v>0</v>
      </c>
      <c r="Z789" s="57">
        <v>0</v>
      </c>
      <c r="AA789" s="57">
        <v>0</v>
      </c>
      <c r="AB789" s="57">
        <v>0</v>
      </c>
      <c r="AC789" s="57">
        <v>0</v>
      </c>
    </row>
    <row r="790" spans="2:29">
      <c r="B790" t="s">
        <v>1844</v>
      </c>
      <c r="C790">
        <v>54128</v>
      </c>
      <c r="D790" t="s">
        <v>769</v>
      </c>
      <c r="E790" t="s">
        <v>776</v>
      </c>
      <c r="F790" s="11">
        <v>0</v>
      </c>
      <c r="G790" s="11">
        <v>0</v>
      </c>
      <c r="H790" s="11">
        <v>0</v>
      </c>
      <c r="I790" s="11">
        <v>164366528</v>
      </c>
      <c r="J790" s="11">
        <v>169426674</v>
      </c>
      <c r="K790" s="11">
        <v>2483894647</v>
      </c>
      <c r="L790" s="11">
        <v>178385387</v>
      </c>
      <c r="M790" s="11">
        <v>0</v>
      </c>
      <c r="N790" s="11">
        <v>879434354</v>
      </c>
      <c r="O790" s="11">
        <v>446818261</v>
      </c>
      <c r="P790" s="11">
        <v>687125091</v>
      </c>
      <c r="Q790" s="11">
        <v>354563576</v>
      </c>
      <c r="R790" s="11">
        <v>1562111516</v>
      </c>
      <c r="S790" s="11">
        <v>66398872.803694367</v>
      </c>
      <c r="T790" s="4">
        <v>0</v>
      </c>
      <c r="U790" s="11">
        <v>0</v>
      </c>
      <c r="V790" s="58">
        <v>0</v>
      </c>
      <c r="W790" s="58">
        <v>0</v>
      </c>
      <c r="X790" s="57">
        <v>0</v>
      </c>
      <c r="Y790" s="57">
        <v>0</v>
      </c>
      <c r="Z790" s="57">
        <v>0</v>
      </c>
      <c r="AA790" s="57">
        <v>0</v>
      </c>
      <c r="AB790" s="57">
        <v>0</v>
      </c>
      <c r="AC790" s="57">
        <v>0</v>
      </c>
    </row>
    <row r="791" spans="2:29">
      <c r="B791" t="s">
        <v>1845</v>
      </c>
      <c r="C791">
        <v>54172</v>
      </c>
      <c r="D791" t="s">
        <v>769</v>
      </c>
      <c r="E791" t="s">
        <v>777</v>
      </c>
      <c r="F791" s="11">
        <v>0</v>
      </c>
      <c r="G791" s="11">
        <v>0</v>
      </c>
      <c r="H791" s="11">
        <v>0</v>
      </c>
      <c r="I791" s="11">
        <v>268941047</v>
      </c>
      <c r="J791" s="11">
        <v>222819096</v>
      </c>
      <c r="K791" s="11">
        <v>3859886374</v>
      </c>
      <c r="L791" s="11">
        <v>212654764</v>
      </c>
      <c r="M791" s="11">
        <v>0</v>
      </c>
      <c r="N791" s="11">
        <v>731212194</v>
      </c>
      <c r="O791" s="11">
        <v>750708483</v>
      </c>
      <c r="P791" s="11">
        <v>400847002</v>
      </c>
      <c r="Q791" s="11">
        <v>596403277</v>
      </c>
      <c r="R791" s="11">
        <v>903592217</v>
      </c>
      <c r="S791" s="11">
        <v>72647583.489890143</v>
      </c>
      <c r="T791" s="4">
        <v>0</v>
      </c>
      <c r="U791" s="11">
        <v>0</v>
      </c>
      <c r="V791" s="58">
        <v>0</v>
      </c>
      <c r="W791" s="58">
        <v>0</v>
      </c>
      <c r="X791" s="57">
        <v>0</v>
      </c>
      <c r="Y791" s="57">
        <v>0</v>
      </c>
      <c r="Z791" s="57">
        <v>0</v>
      </c>
      <c r="AA791" s="57">
        <v>0</v>
      </c>
      <c r="AB791" s="57">
        <v>0</v>
      </c>
      <c r="AC791" s="57">
        <v>0</v>
      </c>
    </row>
    <row r="792" spans="2:29">
      <c r="B792" t="s">
        <v>1846</v>
      </c>
      <c r="C792">
        <v>54174</v>
      </c>
      <c r="D792" t="s">
        <v>769</v>
      </c>
      <c r="E792" t="s">
        <v>778</v>
      </c>
      <c r="F792" s="11">
        <v>0</v>
      </c>
      <c r="G792" s="11">
        <v>0</v>
      </c>
      <c r="H792" s="11">
        <v>0</v>
      </c>
      <c r="I792" s="11">
        <v>182548062</v>
      </c>
      <c r="J792" s="11">
        <v>207731484</v>
      </c>
      <c r="K792" s="11">
        <v>3832114744</v>
      </c>
      <c r="L792" s="11">
        <v>200204899</v>
      </c>
      <c r="M792" s="11">
        <v>0</v>
      </c>
      <c r="N792" s="11">
        <v>942239462</v>
      </c>
      <c r="O792" s="11">
        <v>492499980</v>
      </c>
      <c r="P792" s="11">
        <v>860541389</v>
      </c>
      <c r="Q792" s="11">
        <v>391557238</v>
      </c>
      <c r="R792" s="11">
        <v>1944338483</v>
      </c>
      <c r="S792" s="11">
        <v>93024868.570699036</v>
      </c>
      <c r="T792" s="4">
        <v>0</v>
      </c>
      <c r="U792" s="11">
        <v>78450222</v>
      </c>
      <c r="V792" s="58">
        <v>0</v>
      </c>
      <c r="W792" s="58">
        <v>0</v>
      </c>
      <c r="X792" s="57">
        <v>0</v>
      </c>
      <c r="Y792" s="57">
        <v>0</v>
      </c>
      <c r="Z792" s="57">
        <v>0</v>
      </c>
      <c r="AA792" s="57">
        <v>0</v>
      </c>
      <c r="AB792" s="57">
        <v>0</v>
      </c>
      <c r="AC792" s="57">
        <v>0</v>
      </c>
    </row>
    <row r="793" spans="2:29">
      <c r="B793" t="s">
        <v>1847</v>
      </c>
      <c r="C793">
        <v>54206</v>
      </c>
      <c r="D793" t="s">
        <v>769</v>
      </c>
      <c r="E793" t="s">
        <v>779</v>
      </c>
      <c r="F793" s="11">
        <v>0</v>
      </c>
      <c r="G793" s="11">
        <v>0</v>
      </c>
      <c r="H793" s="11">
        <v>0</v>
      </c>
      <c r="I793" s="11">
        <v>406638662</v>
      </c>
      <c r="J793" s="11">
        <v>497197024</v>
      </c>
      <c r="K793" s="11">
        <v>6185667870</v>
      </c>
      <c r="L793" s="11">
        <v>297795050</v>
      </c>
      <c r="M793" s="11">
        <v>0</v>
      </c>
      <c r="N793" s="11">
        <v>1312439731</v>
      </c>
      <c r="O793" s="11">
        <v>776226472</v>
      </c>
      <c r="P793" s="11">
        <v>845553146</v>
      </c>
      <c r="Q793" s="11">
        <v>618745665</v>
      </c>
      <c r="R793" s="11">
        <v>1901726793</v>
      </c>
      <c r="S793" s="11">
        <v>209662826.33160424</v>
      </c>
      <c r="T793" s="4">
        <v>0</v>
      </c>
      <c r="U793" s="11">
        <v>112472069</v>
      </c>
      <c r="V793" s="58">
        <v>0</v>
      </c>
      <c r="W793" s="58">
        <v>0</v>
      </c>
      <c r="X793" s="57">
        <v>0</v>
      </c>
      <c r="Y793" s="57">
        <v>0</v>
      </c>
      <c r="Z793" s="57">
        <v>0</v>
      </c>
      <c r="AA793" s="57">
        <v>0</v>
      </c>
      <c r="AB793" s="57">
        <v>0</v>
      </c>
      <c r="AC793" s="57">
        <v>0</v>
      </c>
    </row>
    <row r="794" spans="2:29">
      <c r="B794" t="s">
        <v>1848</v>
      </c>
      <c r="C794">
        <v>54223</v>
      </c>
      <c r="D794" t="s">
        <v>769</v>
      </c>
      <c r="E794" t="s">
        <v>780</v>
      </c>
      <c r="F794" s="11">
        <v>0</v>
      </c>
      <c r="G794" s="11">
        <v>0</v>
      </c>
      <c r="H794" s="11">
        <v>0</v>
      </c>
      <c r="I794" s="11">
        <v>123649433</v>
      </c>
      <c r="J794" s="11">
        <v>133643148</v>
      </c>
      <c r="K794" s="11">
        <v>2362810337</v>
      </c>
      <c r="L794" s="11">
        <v>217108806</v>
      </c>
      <c r="M794" s="11">
        <v>0</v>
      </c>
      <c r="N794" s="11">
        <v>779578357</v>
      </c>
      <c r="O794" s="11">
        <v>337077901</v>
      </c>
      <c r="P794" s="11">
        <v>977063158</v>
      </c>
      <c r="Q794" s="11">
        <v>267875958</v>
      </c>
      <c r="R794" s="11">
        <v>2206153206</v>
      </c>
      <c r="S794" s="11">
        <v>65658460.727917805</v>
      </c>
      <c r="T794" s="4">
        <v>0</v>
      </c>
      <c r="U794" s="11">
        <v>0</v>
      </c>
      <c r="V794" s="58">
        <v>0</v>
      </c>
      <c r="W794" s="58">
        <v>0</v>
      </c>
      <c r="X794" s="57">
        <v>0</v>
      </c>
      <c r="Y794" s="57">
        <v>0</v>
      </c>
      <c r="Z794" s="57">
        <v>0</v>
      </c>
      <c r="AA794" s="57">
        <v>0</v>
      </c>
      <c r="AB794" s="57">
        <v>0</v>
      </c>
      <c r="AC794" s="57">
        <v>0</v>
      </c>
    </row>
    <row r="795" spans="2:29">
      <c r="B795" t="s">
        <v>1849</v>
      </c>
      <c r="C795">
        <v>54239</v>
      </c>
      <c r="D795" t="s">
        <v>769</v>
      </c>
      <c r="E795" t="s">
        <v>781</v>
      </c>
      <c r="F795" s="11">
        <v>0</v>
      </c>
      <c r="G795" s="11">
        <v>0</v>
      </c>
      <c r="H795" s="11">
        <v>0</v>
      </c>
      <c r="I795" s="11">
        <v>71783434</v>
      </c>
      <c r="J795" s="11">
        <v>74456693</v>
      </c>
      <c r="K795" s="11">
        <v>1335630291</v>
      </c>
      <c r="L795" s="11">
        <v>131208547</v>
      </c>
      <c r="M795" s="11">
        <v>0</v>
      </c>
      <c r="N795" s="11">
        <v>489849297</v>
      </c>
      <c r="O795" s="11">
        <v>190774330</v>
      </c>
      <c r="P795" s="11">
        <v>625689470</v>
      </c>
      <c r="Q795" s="11">
        <v>151832226</v>
      </c>
      <c r="R795" s="11">
        <v>1408209336</v>
      </c>
      <c r="S795" s="11">
        <v>27678820.902293518</v>
      </c>
      <c r="T795" s="4">
        <v>0</v>
      </c>
      <c r="U795" s="11">
        <v>0</v>
      </c>
      <c r="V795" s="58">
        <v>0</v>
      </c>
      <c r="W795" s="58">
        <v>0</v>
      </c>
      <c r="X795" s="57">
        <v>0</v>
      </c>
      <c r="Y795" s="57">
        <v>0</v>
      </c>
      <c r="Z795" s="57">
        <v>0</v>
      </c>
      <c r="AA795" s="57">
        <v>0</v>
      </c>
      <c r="AB795" s="57">
        <v>0</v>
      </c>
      <c r="AC795" s="57">
        <v>0</v>
      </c>
    </row>
    <row r="796" spans="2:29">
      <c r="B796" t="s">
        <v>1850</v>
      </c>
      <c r="C796">
        <v>54245</v>
      </c>
      <c r="D796" t="s">
        <v>769</v>
      </c>
      <c r="E796" t="s">
        <v>596</v>
      </c>
      <c r="F796" s="11">
        <v>0</v>
      </c>
      <c r="G796" s="11">
        <v>0</v>
      </c>
      <c r="H796" s="11">
        <v>0</v>
      </c>
      <c r="I796" s="11">
        <v>220814247</v>
      </c>
      <c r="J796" s="11">
        <v>353919544</v>
      </c>
      <c r="K796" s="11">
        <v>4396434279</v>
      </c>
      <c r="L796" s="11">
        <v>324822112</v>
      </c>
      <c r="M796" s="11">
        <v>0</v>
      </c>
      <c r="N796" s="11">
        <v>1305032656</v>
      </c>
      <c r="O796" s="11">
        <v>559456452</v>
      </c>
      <c r="P796" s="11">
        <v>1315256230</v>
      </c>
      <c r="Q796" s="11">
        <v>444264584</v>
      </c>
      <c r="R796" s="11">
        <v>2953309142</v>
      </c>
      <c r="S796" s="11">
        <v>168931344.91852731</v>
      </c>
      <c r="T796" s="4">
        <v>0</v>
      </c>
      <c r="U796" s="11">
        <v>203690919</v>
      </c>
      <c r="V796" s="58">
        <v>0</v>
      </c>
      <c r="W796" s="58">
        <v>0</v>
      </c>
      <c r="X796" s="57">
        <v>0</v>
      </c>
      <c r="Y796" s="57">
        <v>0</v>
      </c>
      <c r="Z796" s="57">
        <v>0</v>
      </c>
      <c r="AA796" s="57">
        <v>0</v>
      </c>
      <c r="AB796" s="57">
        <v>0</v>
      </c>
      <c r="AC796" s="57">
        <v>0.35194241526299952</v>
      </c>
    </row>
    <row r="797" spans="2:29">
      <c r="B797" t="s">
        <v>1851</v>
      </c>
      <c r="C797">
        <v>54250</v>
      </c>
      <c r="D797" t="s">
        <v>769</v>
      </c>
      <c r="E797" t="s">
        <v>782</v>
      </c>
      <c r="F797" s="11">
        <v>0</v>
      </c>
      <c r="G797" s="11">
        <v>0</v>
      </c>
      <c r="H797" s="11">
        <v>0</v>
      </c>
      <c r="I797" s="11">
        <v>504049288</v>
      </c>
      <c r="J797" s="11">
        <v>761882656</v>
      </c>
      <c r="K797" s="11">
        <v>7042515249</v>
      </c>
      <c r="L797" s="11">
        <v>369771258</v>
      </c>
      <c r="M797" s="11">
        <v>0</v>
      </c>
      <c r="N797" s="11">
        <v>1636315589</v>
      </c>
      <c r="O797" s="11">
        <v>863214915</v>
      </c>
      <c r="P797" s="11">
        <v>1355170502</v>
      </c>
      <c r="Q797" s="11">
        <v>689249255</v>
      </c>
      <c r="R797" s="11">
        <v>3049014547</v>
      </c>
      <c r="S797" s="11">
        <v>387580177.41980368</v>
      </c>
      <c r="T797" s="4">
        <v>0</v>
      </c>
      <c r="U797" s="11">
        <v>32353786</v>
      </c>
      <c r="V797" s="58">
        <v>0</v>
      </c>
      <c r="W797" s="58">
        <v>0</v>
      </c>
      <c r="X797" s="57">
        <v>0</v>
      </c>
      <c r="Y797" s="57">
        <v>0</v>
      </c>
      <c r="Z797" s="57">
        <v>0</v>
      </c>
      <c r="AA797" s="57">
        <v>0</v>
      </c>
      <c r="AB797" s="57">
        <v>0</v>
      </c>
      <c r="AC797" s="57">
        <v>0</v>
      </c>
    </row>
    <row r="798" spans="2:29">
      <c r="B798" t="s">
        <v>1852</v>
      </c>
      <c r="C798">
        <v>54261</v>
      </c>
      <c r="D798" t="s">
        <v>769</v>
      </c>
      <c r="E798" t="s">
        <v>783</v>
      </c>
      <c r="F798" s="11">
        <v>0</v>
      </c>
      <c r="G798" s="11">
        <v>0</v>
      </c>
      <c r="H798" s="11">
        <v>0</v>
      </c>
      <c r="I798" s="11">
        <v>493583276</v>
      </c>
      <c r="J798" s="11">
        <v>495464664</v>
      </c>
      <c r="K798" s="11">
        <v>8198555661</v>
      </c>
      <c r="L798" s="11">
        <v>329169759</v>
      </c>
      <c r="M798" s="11">
        <v>270352729</v>
      </c>
      <c r="N798" s="11">
        <v>1294456975</v>
      </c>
      <c r="O798" s="11">
        <v>0</v>
      </c>
      <c r="P798" s="11">
        <v>0</v>
      </c>
      <c r="Q798" s="11">
        <v>928304548</v>
      </c>
      <c r="R798" s="11">
        <v>1411301647</v>
      </c>
      <c r="S798" s="11">
        <v>185363987.74712282</v>
      </c>
      <c r="T798" s="4">
        <v>0</v>
      </c>
      <c r="U798" s="11">
        <v>0</v>
      </c>
      <c r="V798" s="58">
        <v>0</v>
      </c>
      <c r="W798" s="58">
        <v>0</v>
      </c>
      <c r="X798" s="57">
        <v>0</v>
      </c>
      <c r="Y798" s="57">
        <v>0</v>
      </c>
      <c r="Z798" s="57">
        <v>0</v>
      </c>
      <c r="AA798" s="57">
        <v>0</v>
      </c>
      <c r="AB798" s="57">
        <v>0</v>
      </c>
      <c r="AC798" s="57">
        <v>0</v>
      </c>
    </row>
    <row r="799" spans="2:29">
      <c r="B799" t="s">
        <v>1853</v>
      </c>
      <c r="C799">
        <v>54313</v>
      </c>
      <c r="D799" t="s">
        <v>769</v>
      </c>
      <c r="E799" t="s">
        <v>784</v>
      </c>
      <c r="F799" s="11">
        <v>0</v>
      </c>
      <c r="G799" s="11">
        <v>0</v>
      </c>
      <c r="H799" s="11">
        <v>0</v>
      </c>
      <c r="I799" s="11">
        <v>98212114</v>
      </c>
      <c r="J799" s="11">
        <v>81721961</v>
      </c>
      <c r="K799" s="11">
        <v>1638526209</v>
      </c>
      <c r="L799" s="11">
        <v>135481133</v>
      </c>
      <c r="M799" s="11">
        <v>0</v>
      </c>
      <c r="N799" s="11">
        <v>539352413</v>
      </c>
      <c r="O799" s="11">
        <v>304413973</v>
      </c>
      <c r="P799" s="11">
        <v>396934433</v>
      </c>
      <c r="Q799" s="11">
        <v>242491671</v>
      </c>
      <c r="R799" s="11">
        <v>911430480</v>
      </c>
      <c r="S799" s="11">
        <v>24591385.869720243</v>
      </c>
      <c r="T799" s="4">
        <v>0</v>
      </c>
      <c r="U799" s="11">
        <v>0</v>
      </c>
      <c r="V799" s="58">
        <v>0</v>
      </c>
      <c r="W799" s="58">
        <v>0</v>
      </c>
      <c r="X799" s="57">
        <v>0</v>
      </c>
      <c r="Y799" s="57">
        <v>0</v>
      </c>
      <c r="Z799" s="57">
        <v>0</v>
      </c>
      <c r="AA799" s="57">
        <v>0</v>
      </c>
      <c r="AB799" s="57">
        <v>0</v>
      </c>
      <c r="AC799" s="57">
        <v>0</v>
      </c>
    </row>
    <row r="800" spans="2:29">
      <c r="B800" t="s">
        <v>1854</v>
      </c>
      <c r="C800">
        <v>54344</v>
      </c>
      <c r="D800" t="s">
        <v>769</v>
      </c>
      <c r="E800" t="s">
        <v>785</v>
      </c>
      <c r="F800" s="11">
        <v>0</v>
      </c>
      <c r="G800" s="11">
        <v>0</v>
      </c>
      <c r="H800" s="11">
        <v>0</v>
      </c>
      <c r="I800" s="11">
        <v>214966801</v>
      </c>
      <c r="J800" s="11">
        <v>297738392</v>
      </c>
      <c r="K800" s="11">
        <v>3552917283</v>
      </c>
      <c r="L800" s="11">
        <v>268358239</v>
      </c>
      <c r="M800" s="11">
        <v>0</v>
      </c>
      <c r="N800" s="11">
        <v>1108584034</v>
      </c>
      <c r="O800" s="11">
        <v>423514762</v>
      </c>
      <c r="P800" s="11">
        <v>1169371707</v>
      </c>
      <c r="Q800" s="11">
        <v>335915758</v>
      </c>
      <c r="R800" s="11">
        <v>2652404559</v>
      </c>
      <c r="S800" s="11">
        <v>141499486.56050992</v>
      </c>
      <c r="T800" s="4">
        <v>0</v>
      </c>
      <c r="U800" s="11">
        <v>0</v>
      </c>
      <c r="V800" s="58">
        <v>0</v>
      </c>
      <c r="W800" s="58">
        <v>0</v>
      </c>
      <c r="X800" s="57">
        <v>0</v>
      </c>
      <c r="Y800" s="57">
        <v>0</v>
      </c>
      <c r="Z800" s="57">
        <v>0</v>
      </c>
      <c r="AA800" s="57">
        <v>0</v>
      </c>
      <c r="AB800" s="57">
        <v>0</v>
      </c>
      <c r="AC800" s="57">
        <v>0</v>
      </c>
    </row>
    <row r="801" spans="2:29">
      <c r="B801" t="s">
        <v>1855</v>
      </c>
      <c r="C801">
        <v>54347</v>
      </c>
      <c r="D801" t="s">
        <v>769</v>
      </c>
      <c r="E801" t="s">
        <v>786</v>
      </c>
      <c r="F801" s="11">
        <v>0</v>
      </c>
      <c r="G801" s="11">
        <v>0</v>
      </c>
      <c r="H801" s="11">
        <v>0</v>
      </c>
      <c r="I801" s="11">
        <v>42929861</v>
      </c>
      <c r="J801" s="11">
        <v>47428823</v>
      </c>
      <c r="K801" s="11">
        <v>1223432903</v>
      </c>
      <c r="L801" s="11">
        <v>152319755</v>
      </c>
      <c r="M801" s="11">
        <v>223156927</v>
      </c>
      <c r="N801" s="11">
        <v>635400394</v>
      </c>
      <c r="O801" s="11">
        <v>288562144</v>
      </c>
      <c r="P801" s="11">
        <v>741933238</v>
      </c>
      <c r="Q801" s="11">
        <v>230333594</v>
      </c>
      <c r="R801" s="11">
        <v>1666728638</v>
      </c>
      <c r="S801" s="11">
        <v>19523713.934169527</v>
      </c>
      <c r="T801" s="4">
        <v>0</v>
      </c>
      <c r="U801" s="11">
        <v>0</v>
      </c>
      <c r="V801" s="58">
        <v>0</v>
      </c>
      <c r="W801" s="58">
        <v>0</v>
      </c>
      <c r="X801" s="57">
        <v>0</v>
      </c>
      <c r="Y801" s="57">
        <v>0</v>
      </c>
      <c r="Z801" s="57">
        <v>0</v>
      </c>
      <c r="AA801" s="57">
        <v>0</v>
      </c>
      <c r="AB801" s="57">
        <v>0</v>
      </c>
      <c r="AC801" s="57">
        <v>0</v>
      </c>
    </row>
    <row r="802" spans="2:29">
      <c r="B802" t="s">
        <v>1856</v>
      </c>
      <c r="C802">
        <v>54377</v>
      </c>
      <c r="D802" t="s">
        <v>769</v>
      </c>
      <c r="E802" t="s">
        <v>787</v>
      </c>
      <c r="F802" s="11">
        <v>0</v>
      </c>
      <c r="G802" s="11">
        <v>0</v>
      </c>
      <c r="H802" s="11">
        <v>0</v>
      </c>
      <c r="I802" s="11">
        <v>85988190</v>
      </c>
      <c r="J802" s="11">
        <v>69393554</v>
      </c>
      <c r="K802" s="11">
        <v>1735171484</v>
      </c>
      <c r="L802" s="11">
        <v>136354562</v>
      </c>
      <c r="M802" s="11">
        <v>0</v>
      </c>
      <c r="N802" s="11">
        <v>429819059</v>
      </c>
      <c r="O802" s="11">
        <v>261633185</v>
      </c>
      <c r="P802" s="11">
        <v>470419526</v>
      </c>
      <c r="Q802" s="11">
        <v>207861013</v>
      </c>
      <c r="R802" s="11">
        <v>1103077887</v>
      </c>
      <c r="S802" s="11">
        <v>27743072.400000002</v>
      </c>
      <c r="T802" s="4">
        <v>0</v>
      </c>
      <c r="U802" s="11">
        <v>0</v>
      </c>
      <c r="V802" s="58">
        <v>0</v>
      </c>
      <c r="W802" s="58">
        <v>0</v>
      </c>
      <c r="X802" s="57">
        <v>0</v>
      </c>
      <c r="Y802" s="57">
        <v>0</v>
      </c>
      <c r="Z802" s="57">
        <v>0</v>
      </c>
      <c r="AA802" s="57">
        <v>2.3715074255676743E-2</v>
      </c>
      <c r="AB802" s="57">
        <v>8.8226553475606873E-2</v>
      </c>
      <c r="AC802" s="57">
        <v>0</v>
      </c>
    </row>
    <row r="803" spans="2:29">
      <c r="B803" t="s">
        <v>1857</v>
      </c>
      <c r="C803">
        <v>54385</v>
      </c>
      <c r="D803" t="s">
        <v>769</v>
      </c>
      <c r="E803" t="s">
        <v>788</v>
      </c>
      <c r="F803" s="11">
        <v>0</v>
      </c>
      <c r="G803" s="11">
        <v>0</v>
      </c>
      <c r="H803" s="11">
        <v>0</v>
      </c>
      <c r="I803" s="11">
        <v>252185951</v>
      </c>
      <c r="J803" s="11">
        <v>267177556</v>
      </c>
      <c r="K803" s="11">
        <v>3048954759</v>
      </c>
      <c r="L803" s="11">
        <v>246492398</v>
      </c>
      <c r="M803" s="11">
        <v>0</v>
      </c>
      <c r="N803" s="11">
        <v>991357730</v>
      </c>
      <c r="O803" s="11">
        <v>494014790</v>
      </c>
      <c r="P803" s="11">
        <v>850663215</v>
      </c>
      <c r="Q803" s="11">
        <v>391944933</v>
      </c>
      <c r="R803" s="11">
        <v>1933669968</v>
      </c>
      <c r="S803" s="11">
        <v>117335212.46918714</v>
      </c>
      <c r="T803" s="4">
        <v>0</v>
      </c>
      <c r="U803" s="11">
        <v>0</v>
      </c>
      <c r="V803" s="58">
        <v>0</v>
      </c>
      <c r="W803" s="58">
        <v>0</v>
      </c>
      <c r="X803" s="57">
        <v>0</v>
      </c>
      <c r="Y803" s="57">
        <v>0</v>
      </c>
      <c r="Z803" s="57">
        <v>0</v>
      </c>
      <c r="AA803" s="57">
        <v>0</v>
      </c>
      <c r="AB803" s="57">
        <v>0</v>
      </c>
      <c r="AC803" s="57">
        <v>0</v>
      </c>
    </row>
    <row r="804" spans="2:29">
      <c r="B804" t="s">
        <v>1858</v>
      </c>
      <c r="C804">
        <v>54398</v>
      </c>
      <c r="D804" t="s">
        <v>769</v>
      </c>
      <c r="E804" t="s">
        <v>789</v>
      </c>
      <c r="F804" s="11">
        <v>0</v>
      </c>
      <c r="G804" s="11">
        <v>0</v>
      </c>
      <c r="H804" s="11">
        <v>0</v>
      </c>
      <c r="I804" s="11">
        <v>143630596</v>
      </c>
      <c r="J804" s="11">
        <v>145416864</v>
      </c>
      <c r="K804" s="11">
        <v>2772719606</v>
      </c>
      <c r="L804" s="11">
        <v>186369626</v>
      </c>
      <c r="M804" s="11">
        <v>214111308</v>
      </c>
      <c r="N804" s="11">
        <v>729118843</v>
      </c>
      <c r="O804" s="11">
        <v>319994004</v>
      </c>
      <c r="P804" s="11">
        <v>677863850</v>
      </c>
      <c r="Q804" s="11">
        <v>253681775</v>
      </c>
      <c r="R804" s="11">
        <v>1544113344</v>
      </c>
      <c r="S804" s="11">
        <v>57871070.300550021</v>
      </c>
      <c r="T804" s="4">
        <v>0</v>
      </c>
      <c r="U804" s="11">
        <v>0</v>
      </c>
      <c r="V804" s="58">
        <v>0</v>
      </c>
      <c r="W804" s="58">
        <v>0</v>
      </c>
      <c r="X804" s="57">
        <v>0</v>
      </c>
      <c r="Y804" s="57">
        <v>0</v>
      </c>
      <c r="Z804" s="57">
        <v>0</v>
      </c>
      <c r="AA804" s="57">
        <v>0</v>
      </c>
      <c r="AB804" s="57">
        <v>0</v>
      </c>
      <c r="AC804" s="57">
        <v>0</v>
      </c>
    </row>
    <row r="805" spans="2:29">
      <c r="B805" t="s">
        <v>1859</v>
      </c>
      <c r="C805">
        <v>54405</v>
      </c>
      <c r="D805" t="s">
        <v>769</v>
      </c>
      <c r="E805" t="s">
        <v>790</v>
      </c>
      <c r="F805" s="11">
        <v>0</v>
      </c>
      <c r="G805" s="11">
        <v>0</v>
      </c>
      <c r="H805" s="11">
        <v>0</v>
      </c>
      <c r="I805" s="11">
        <v>877245029</v>
      </c>
      <c r="J805" s="11">
        <v>709271568</v>
      </c>
      <c r="K805" s="11">
        <v>14730443194</v>
      </c>
      <c r="L805" s="11">
        <v>679925646</v>
      </c>
      <c r="M805" s="11">
        <v>0</v>
      </c>
      <c r="N805" s="11">
        <v>2346730836</v>
      </c>
      <c r="O805" s="11">
        <v>0</v>
      </c>
      <c r="P805" s="11">
        <v>0</v>
      </c>
      <c r="Q805" s="11">
        <v>3071070303</v>
      </c>
      <c r="R805" s="11">
        <v>615228328</v>
      </c>
      <c r="S805" s="11">
        <v>198977411.81145695</v>
      </c>
      <c r="T805" s="4">
        <v>0</v>
      </c>
      <c r="U805" s="11">
        <v>0</v>
      </c>
      <c r="V805" s="58">
        <v>0</v>
      </c>
      <c r="W805" s="58">
        <v>0</v>
      </c>
      <c r="X805" s="57">
        <v>0</v>
      </c>
      <c r="Y805" s="57">
        <v>0</v>
      </c>
      <c r="Z805" s="57">
        <v>0</v>
      </c>
      <c r="AA805" s="57">
        <v>0</v>
      </c>
      <c r="AB805" s="57">
        <v>0</v>
      </c>
      <c r="AC805" s="57">
        <v>0</v>
      </c>
    </row>
    <row r="806" spans="2:29">
      <c r="B806" t="s">
        <v>1860</v>
      </c>
      <c r="C806">
        <v>54418</v>
      </c>
      <c r="D806" t="s">
        <v>769</v>
      </c>
      <c r="E806" t="s">
        <v>791</v>
      </c>
      <c r="F806" s="11">
        <v>0</v>
      </c>
      <c r="G806" s="11">
        <v>0</v>
      </c>
      <c r="H806" s="11">
        <v>0</v>
      </c>
      <c r="I806" s="11">
        <v>58065136</v>
      </c>
      <c r="J806" s="11">
        <v>61225810</v>
      </c>
      <c r="K806" s="11">
        <v>1101608016</v>
      </c>
      <c r="L806" s="11">
        <v>119500998</v>
      </c>
      <c r="M806" s="11">
        <v>0</v>
      </c>
      <c r="N806" s="11">
        <v>431300763</v>
      </c>
      <c r="O806" s="11">
        <v>166316623</v>
      </c>
      <c r="P806" s="11">
        <v>577177549</v>
      </c>
      <c r="Q806" s="11">
        <v>132301378</v>
      </c>
      <c r="R806" s="11">
        <v>1303982842</v>
      </c>
      <c r="S806" s="11">
        <v>20883229.539633144</v>
      </c>
      <c r="T806" s="4">
        <v>0</v>
      </c>
      <c r="U806" s="11">
        <v>0</v>
      </c>
      <c r="V806" s="58">
        <v>0</v>
      </c>
      <c r="W806" s="58">
        <v>0</v>
      </c>
      <c r="X806" s="57">
        <v>0</v>
      </c>
      <c r="Y806" s="57">
        <v>0</v>
      </c>
      <c r="Z806" s="57">
        <v>0</v>
      </c>
      <c r="AA806" s="57">
        <v>0</v>
      </c>
      <c r="AB806" s="57">
        <v>0</v>
      </c>
      <c r="AC806" s="57">
        <v>0</v>
      </c>
    </row>
    <row r="807" spans="2:29">
      <c r="B807" t="s">
        <v>1861</v>
      </c>
      <c r="C807">
        <v>54480</v>
      </c>
      <c r="D807" t="s">
        <v>769</v>
      </c>
      <c r="E807" t="s">
        <v>792</v>
      </c>
      <c r="F807" s="11">
        <v>0</v>
      </c>
      <c r="G807" s="11">
        <v>0</v>
      </c>
      <c r="H807" s="11">
        <v>0</v>
      </c>
      <c r="I807" s="11">
        <v>60030683</v>
      </c>
      <c r="J807" s="11">
        <v>53205759</v>
      </c>
      <c r="K807" s="11">
        <v>1128268782</v>
      </c>
      <c r="L807" s="11">
        <v>96671780</v>
      </c>
      <c r="M807" s="11">
        <v>0</v>
      </c>
      <c r="N807" s="11">
        <v>412557458</v>
      </c>
      <c r="O807" s="11">
        <v>179914082</v>
      </c>
      <c r="P807" s="11">
        <v>412105444</v>
      </c>
      <c r="Q807" s="11">
        <v>143085318</v>
      </c>
      <c r="R807" s="11">
        <v>960871847</v>
      </c>
      <c r="S807" s="11">
        <v>18608688.900000002</v>
      </c>
      <c r="T807" s="4">
        <v>0</v>
      </c>
      <c r="U807" s="11">
        <v>0</v>
      </c>
      <c r="V807" s="58">
        <v>0</v>
      </c>
      <c r="W807" s="58">
        <v>0</v>
      </c>
      <c r="X807" s="57">
        <v>0</v>
      </c>
      <c r="Y807" s="57">
        <v>0</v>
      </c>
      <c r="Z807" s="57">
        <v>0</v>
      </c>
      <c r="AA807" s="57">
        <v>1.6426431942281685E-2</v>
      </c>
      <c r="AB807" s="57">
        <v>7.748702307245732E-2</v>
      </c>
      <c r="AC807" s="57">
        <v>0</v>
      </c>
    </row>
    <row r="808" spans="2:29">
      <c r="B808" t="s">
        <v>1862</v>
      </c>
      <c r="C808">
        <v>54498</v>
      </c>
      <c r="D808" t="s">
        <v>769</v>
      </c>
      <c r="E808" t="s">
        <v>793</v>
      </c>
      <c r="F808" s="11">
        <v>0</v>
      </c>
      <c r="G808" s="11">
        <v>0</v>
      </c>
      <c r="H808" s="11">
        <v>0</v>
      </c>
      <c r="I808" s="11">
        <v>1567859948</v>
      </c>
      <c r="J808" s="11">
        <v>1360872640</v>
      </c>
      <c r="K808" s="11">
        <v>30331064148</v>
      </c>
      <c r="L808" s="11">
        <v>946401088</v>
      </c>
      <c r="M808" s="11">
        <v>0</v>
      </c>
      <c r="N808" s="11">
        <v>4448748650</v>
      </c>
      <c r="O808" s="11">
        <v>0</v>
      </c>
      <c r="P808" s="11">
        <v>0</v>
      </c>
      <c r="Q808" s="11">
        <v>4082061301</v>
      </c>
      <c r="R808" s="11">
        <v>793998023</v>
      </c>
      <c r="S808" s="11">
        <v>405219186.81059742</v>
      </c>
      <c r="T808" s="4">
        <v>0</v>
      </c>
      <c r="U808" s="11">
        <v>0</v>
      </c>
      <c r="V808" s="58">
        <v>0</v>
      </c>
      <c r="W808" s="58">
        <v>0</v>
      </c>
      <c r="X808" s="57">
        <v>0</v>
      </c>
      <c r="Y808" s="57">
        <v>0</v>
      </c>
      <c r="Z808" s="57">
        <v>0</v>
      </c>
      <c r="AA808" s="57">
        <v>0</v>
      </c>
      <c r="AB808" s="57">
        <v>0</v>
      </c>
      <c r="AC808" s="57">
        <v>0</v>
      </c>
    </row>
    <row r="809" spans="2:29">
      <c r="B809" t="s">
        <v>1863</v>
      </c>
      <c r="C809">
        <v>54518</v>
      </c>
      <c r="D809" t="s">
        <v>769</v>
      </c>
      <c r="E809" t="s">
        <v>794</v>
      </c>
      <c r="F809" s="11">
        <v>0</v>
      </c>
      <c r="G809" s="11">
        <v>0</v>
      </c>
      <c r="H809" s="11">
        <v>0</v>
      </c>
      <c r="I809" s="11">
        <v>577438180</v>
      </c>
      <c r="J809" s="11">
        <v>455174752</v>
      </c>
      <c r="K809" s="11">
        <v>10410658616</v>
      </c>
      <c r="L809" s="11">
        <v>387495778</v>
      </c>
      <c r="M809" s="11">
        <v>0</v>
      </c>
      <c r="N809" s="11">
        <v>1272124732</v>
      </c>
      <c r="O809" s="11">
        <v>0</v>
      </c>
      <c r="P809" s="11">
        <v>0</v>
      </c>
      <c r="Q809" s="11">
        <v>1710565226</v>
      </c>
      <c r="R809" s="11">
        <v>533389255</v>
      </c>
      <c r="S809" s="11">
        <v>116822150.29808509</v>
      </c>
      <c r="T809" s="4">
        <v>0</v>
      </c>
      <c r="U809" s="11">
        <v>0</v>
      </c>
      <c r="V809" s="58">
        <v>0</v>
      </c>
      <c r="W809" s="58">
        <v>0</v>
      </c>
      <c r="X809" s="57">
        <v>0</v>
      </c>
      <c r="Y809" s="57">
        <v>0</v>
      </c>
      <c r="Z809" s="57">
        <v>0</v>
      </c>
      <c r="AA809" s="57">
        <v>0</v>
      </c>
      <c r="AB809" s="57">
        <v>0</v>
      </c>
      <c r="AC809" s="57">
        <v>0</v>
      </c>
    </row>
    <row r="810" spans="2:29">
      <c r="B810" t="s">
        <v>1864</v>
      </c>
      <c r="C810">
        <v>54520</v>
      </c>
      <c r="D810" t="s">
        <v>769</v>
      </c>
      <c r="E810" t="s">
        <v>795</v>
      </c>
      <c r="F810" s="11">
        <v>0</v>
      </c>
      <c r="G810" s="11">
        <v>0</v>
      </c>
      <c r="H810" s="11">
        <v>0</v>
      </c>
      <c r="I810" s="11">
        <v>93397453</v>
      </c>
      <c r="J810" s="11">
        <v>80604640</v>
      </c>
      <c r="K810" s="11">
        <v>1422648067</v>
      </c>
      <c r="L810" s="11">
        <v>110093397</v>
      </c>
      <c r="M810" s="11">
        <v>0</v>
      </c>
      <c r="N810" s="11">
        <v>490979608</v>
      </c>
      <c r="O810" s="11">
        <v>230292254</v>
      </c>
      <c r="P810" s="11">
        <v>480093163</v>
      </c>
      <c r="Q810" s="11">
        <v>183050363</v>
      </c>
      <c r="R810" s="11">
        <v>1150864146</v>
      </c>
      <c r="S810" s="11">
        <v>28542927.600000001</v>
      </c>
      <c r="T810" s="4">
        <v>0</v>
      </c>
      <c r="U810" s="11">
        <v>0</v>
      </c>
      <c r="V810" s="58">
        <v>0</v>
      </c>
      <c r="W810" s="58">
        <v>0</v>
      </c>
      <c r="X810" s="57">
        <v>0</v>
      </c>
      <c r="Y810" s="57">
        <v>2.559388874279803E-2</v>
      </c>
      <c r="Z810" s="57">
        <v>0</v>
      </c>
      <c r="AA810" s="57">
        <v>7.5931760758841116E-2</v>
      </c>
      <c r="AB810" s="57">
        <v>6.4963936546230366E-2</v>
      </c>
      <c r="AC810" s="57">
        <v>0</v>
      </c>
    </row>
    <row r="811" spans="2:29">
      <c r="B811" t="s">
        <v>1865</v>
      </c>
      <c r="C811">
        <v>54553</v>
      </c>
      <c r="D811" t="s">
        <v>769</v>
      </c>
      <c r="E811" t="s">
        <v>796</v>
      </c>
      <c r="F811" s="11">
        <v>0</v>
      </c>
      <c r="G811" s="11">
        <v>0</v>
      </c>
      <c r="H811" s="11">
        <v>0</v>
      </c>
      <c r="I811" s="11">
        <v>159116589</v>
      </c>
      <c r="J811" s="11">
        <v>143201694</v>
      </c>
      <c r="K811" s="11">
        <v>4490117246</v>
      </c>
      <c r="L811" s="11">
        <v>131220324</v>
      </c>
      <c r="M811" s="11">
        <v>0</v>
      </c>
      <c r="N811" s="11">
        <v>645289240</v>
      </c>
      <c r="O811" s="11">
        <v>373618053</v>
      </c>
      <c r="P811" s="11">
        <v>506252854</v>
      </c>
      <c r="Q811" s="11">
        <v>295170969</v>
      </c>
      <c r="R811" s="11">
        <v>1163709260</v>
      </c>
      <c r="S811" s="11">
        <v>54682250.673631363</v>
      </c>
      <c r="T811" s="4">
        <v>0</v>
      </c>
      <c r="U811" s="11">
        <v>0</v>
      </c>
      <c r="V811" s="58">
        <v>0</v>
      </c>
      <c r="W811" s="58">
        <v>0</v>
      </c>
      <c r="X811" s="57">
        <v>0</v>
      </c>
      <c r="Y811" s="57">
        <v>0</v>
      </c>
      <c r="Z811" s="57">
        <v>0</v>
      </c>
      <c r="AA811" s="57">
        <v>0</v>
      </c>
      <c r="AB811" s="57">
        <v>0</v>
      </c>
      <c r="AC811" s="57">
        <v>0</v>
      </c>
    </row>
    <row r="812" spans="2:29">
      <c r="B812" t="s">
        <v>1866</v>
      </c>
      <c r="C812">
        <v>54599</v>
      </c>
      <c r="D812" t="s">
        <v>769</v>
      </c>
      <c r="E812" t="s">
        <v>797</v>
      </c>
      <c r="F812" s="11">
        <v>0</v>
      </c>
      <c r="G812" s="11">
        <v>0</v>
      </c>
      <c r="H812" s="11">
        <v>0</v>
      </c>
      <c r="I812" s="11">
        <v>87616757</v>
      </c>
      <c r="J812" s="11">
        <v>73298225</v>
      </c>
      <c r="K812" s="11">
        <v>2181739305</v>
      </c>
      <c r="L812" s="11">
        <v>132760584</v>
      </c>
      <c r="M812" s="11">
        <v>0</v>
      </c>
      <c r="N812" s="11">
        <v>512499558</v>
      </c>
      <c r="O812" s="11">
        <v>253629468</v>
      </c>
      <c r="P812" s="11">
        <v>538705082</v>
      </c>
      <c r="Q812" s="11">
        <v>201112060</v>
      </c>
      <c r="R812" s="11">
        <v>1236537347</v>
      </c>
      <c r="S812" s="11">
        <v>29616899.30806765</v>
      </c>
      <c r="T812" s="4">
        <v>0</v>
      </c>
      <c r="U812" s="11">
        <v>0</v>
      </c>
      <c r="V812" s="58">
        <v>0</v>
      </c>
      <c r="W812" s="58">
        <v>0</v>
      </c>
      <c r="X812" s="57">
        <v>0</v>
      </c>
      <c r="Y812" s="57">
        <v>0</v>
      </c>
      <c r="Z812" s="57">
        <v>0</v>
      </c>
      <c r="AA812" s="57">
        <v>0</v>
      </c>
      <c r="AB812" s="57">
        <v>0</v>
      </c>
      <c r="AC812" s="57">
        <v>0</v>
      </c>
    </row>
    <row r="813" spans="2:29">
      <c r="B813" t="s">
        <v>1867</v>
      </c>
      <c r="C813">
        <v>54660</v>
      </c>
      <c r="D813" t="s">
        <v>769</v>
      </c>
      <c r="E813" t="s">
        <v>798</v>
      </c>
      <c r="F813" s="11">
        <v>0</v>
      </c>
      <c r="G813" s="11">
        <v>0</v>
      </c>
      <c r="H813" s="11">
        <v>0</v>
      </c>
      <c r="I813" s="11">
        <v>176631940</v>
      </c>
      <c r="J813" s="11">
        <v>139624786</v>
      </c>
      <c r="K813" s="11">
        <v>2912688624</v>
      </c>
      <c r="L813" s="11">
        <v>178482880</v>
      </c>
      <c r="M813" s="11">
        <v>0</v>
      </c>
      <c r="N813" s="11">
        <v>679040510</v>
      </c>
      <c r="O813" s="11">
        <v>426064891</v>
      </c>
      <c r="P813" s="11">
        <v>534052441</v>
      </c>
      <c r="Q813" s="11">
        <v>338820892</v>
      </c>
      <c r="R813" s="11">
        <v>1225666029</v>
      </c>
      <c r="S813" s="11">
        <v>58678578.025913358</v>
      </c>
      <c r="T813" s="4">
        <v>0</v>
      </c>
      <c r="U813" s="11">
        <v>0</v>
      </c>
      <c r="V813" s="58">
        <v>0</v>
      </c>
      <c r="W813" s="58">
        <v>0</v>
      </c>
      <c r="X813" s="57">
        <v>0</v>
      </c>
      <c r="Y813" s="57">
        <v>0</v>
      </c>
      <c r="Z813" s="57">
        <v>0</v>
      </c>
      <c r="AA813" s="57">
        <v>0</v>
      </c>
      <c r="AB813" s="57">
        <v>0</v>
      </c>
      <c r="AC813" s="57">
        <v>0</v>
      </c>
    </row>
    <row r="814" spans="2:29">
      <c r="B814" t="s">
        <v>1868</v>
      </c>
      <c r="C814">
        <v>54670</v>
      </c>
      <c r="D814" t="s">
        <v>769</v>
      </c>
      <c r="E814" t="s">
        <v>799</v>
      </c>
      <c r="F814" s="11">
        <v>0</v>
      </c>
      <c r="G814" s="11">
        <v>0</v>
      </c>
      <c r="H814" s="11">
        <v>0</v>
      </c>
      <c r="I814" s="11">
        <v>219702114</v>
      </c>
      <c r="J814" s="11">
        <v>254874508</v>
      </c>
      <c r="K814" s="11">
        <v>3562915070</v>
      </c>
      <c r="L814" s="11">
        <v>230916903</v>
      </c>
      <c r="M814" s="11">
        <v>0</v>
      </c>
      <c r="N814" s="11">
        <v>1092492053</v>
      </c>
      <c r="O814" s="11">
        <v>489735915</v>
      </c>
      <c r="P814" s="11">
        <v>1058573471</v>
      </c>
      <c r="Q814" s="11">
        <v>387360908</v>
      </c>
      <c r="R814" s="11">
        <v>2404031315</v>
      </c>
      <c r="S814" s="11">
        <v>132586328.69436063</v>
      </c>
      <c r="T814" s="4">
        <v>0</v>
      </c>
      <c r="U814" s="11">
        <v>0</v>
      </c>
      <c r="V814" s="58">
        <v>0</v>
      </c>
      <c r="W814" s="58">
        <v>2.0921723755382522E-3</v>
      </c>
      <c r="X814" s="57">
        <v>0</v>
      </c>
      <c r="Y814" s="57">
        <v>0</v>
      </c>
      <c r="Z814" s="57">
        <v>0</v>
      </c>
      <c r="AA814" s="57">
        <v>0</v>
      </c>
      <c r="AB814" s="57">
        <v>0</v>
      </c>
      <c r="AC814" s="57">
        <v>0</v>
      </c>
    </row>
    <row r="815" spans="2:29">
      <c r="B815" t="s">
        <v>1869</v>
      </c>
      <c r="C815">
        <v>54673</v>
      </c>
      <c r="D815" t="s">
        <v>769</v>
      </c>
      <c r="E815" t="s">
        <v>546</v>
      </c>
      <c r="F815" s="11">
        <v>0</v>
      </c>
      <c r="G815" s="11">
        <v>0</v>
      </c>
      <c r="H815" s="11">
        <v>0</v>
      </c>
      <c r="I815" s="11">
        <v>125178307</v>
      </c>
      <c r="J815" s="11">
        <v>134104544</v>
      </c>
      <c r="K815" s="11">
        <v>1293047124</v>
      </c>
      <c r="L815" s="11">
        <v>161669785</v>
      </c>
      <c r="M815" s="11">
        <v>0</v>
      </c>
      <c r="N815" s="11">
        <v>586384468</v>
      </c>
      <c r="O815" s="11">
        <v>308821926</v>
      </c>
      <c r="P815" s="11">
        <v>611109124</v>
      </c>
      <c r="Q815" s="11">
        <v>245805673</v>
      </c>
      <c r="R815" s="11">
        <v>1382004361</v>
      </c>
      <c r="S815" s="11">
        <v>44748921.619426131</v>
      </c>
      <c r="T815" s="4">
        <v>0</v>
      </c>
      <c r="U815" s="11">
        <v>0</v>
      </c>
      <c r="V815" s="58">
        <v>0</v>
      </c>
      <c r="W815" s="58">
        <v>0</v>
      </c>
      <c r="X815" s="57">
        <v>0</v>
      </c>
      <c r="Y815" s="57">
        <v>0</v>
      </c>
      <c r="Z815" s="57">
        <v>0</v>
      </c>
      <c r="AA815" s="57">
        <v>0</v>
      </c>
      <c r="AB815" s="57">
        <v>0</v>
      </c>
      <c r="AC815" s="57">
        <v>0</v>
      </c>
    </row>
    <row r="816" spans="2:29">
      <c r="B816" t="s">
        <v>1870</v>
      </c>
      <c r="C816">
        <v>54680</v>
      </c>
      <c r="D816" t="s">
        <v>769</v>
      </c>
      <c r="E816" t="s">
        <v>800</v>
      </c>
      <c r="F816" s="11">
        <v>0</v>
      </c>
      <c r="G816" s="11">
        <v>0</v>
      </c>
      <c r="H816" s="11">
        <v>0</v>
      </c>
      <c r="I816" s="11">
        <v>52017125</v>
      </c>
      <c r="J816" s="11">
        <v>42142027</v>
      </c>
      <c r="K816" s="11">
        <v>867956030</v>
      </c>
      <c r="L816" s="11">
        <v>108935060</v>
      </c>
      <c r="M816" s="11">
        <v>0</v>
      </c>
      <c r="N816" s="11">
        <v>385519961</v>
      </c>
      <c r="O816" s="11">
        <v>145516459</v>
      </c>
      <c r="P816" s="11">
        <v>537026296</v>
      </c>
      <c r="Q816" s="11">
        <v>115773329</v>
      </c>
      <c r="R816" s="11">
        <v>1217027833</v>
      </c>
      <c r="S816" s="11">
        <v>17787313.459382132</v>
      </c>
      <c r="T816" s="4">
        <v>0</v>
      </c>
      <c r="U816" s="11">
        <v>0</v>
      </c>
      <c r="V816" s="58">
        <v>0</v>
      </c>
      <c r="W816" s="58">
        <v>3.0641567448084668E-3</v>
      </c>
      <c r="X816" s="57">
        <v>0</v>
      </c>
      <c r="Y816" s="57">
        <v>0</v>
      </c>
      <c r="Z816" s="57">
        <v>0</v>
      </c>
      <c r="AA816" s="57">
        <v>0</v>
      </c>
      <c r="AB816" s="57">
        <v>0</v>
      </c>
      <c r="AC816" s="57">
        <v>0</v>
      </c>
    </row>
    <row r="817" spans="2:29">
      <c r="B817" t="s">
        <v>1871</v>
      </c>
      <c r="C817">
        <v>54720</v>
      </c>
      <c r="D817" t="s">
        <v>769</v>
      </c>
      <c r="E817" t="s">
        <v>801</v>
      </c>
      <c r="F817" s="11">
        <v>0</v>
      </c>
      <c r="G817" s="11">
        <v>0</v>
      </c>
      <c r="H817" s="11">
        <v>0</v>
      </c>
      <c r="I817" s="11">
        <v>459761459</v>
      </c>
      <c r="J817" s="11">
        <v>570668048</v>
      </c>
      <c r="K817" s="11">
        <v>7289497617</v>
      </c>
      <c r="L817" s="11">
        <v>389561498</v>
      </c>
      <c r="M817" s="11">
        <v>0</v>
      </c>
      <c r="N817" s="11">
        <v>1686320676</v>
      </c>
      <c r="O817" s="11">
        <v>0</v>
      </c>
      <c r="P817" s="11">
        <v>0</v>
      </c>
      <c r="Q817" s="11">
        <v>846782734</v>
      </c>
      <c r="R817" s="11">
        <v>2247554919</v>
      </c>
      <c r="S817" s="11">
        <v>267510714.7657268</v>
      </c>
      <c r="T817" s="4">
        <v>0</v>
      </c>
      <c r="U817" s="11">
        <v>0</v>
      </c>
      <c r="V817" s="58">
        <v>0</v>
      </c>
      <c r="W817" s="58">
        <v>0</v>
      </c>
      <c r="X817" s="57">
        <v>0</v>
      </c>
      <c r="Y817" s="57">
        <v>0</v>
      </c>
      <c r="Z817" s="57">
        <v>0</v>
      </c>
      <c r="AA817" s="57">
        <v>0</v>
      </c>
      <c r="AB817" s="57">
        <v>0</v>
      </c>
      <c r="AC817" s="57">
        <v>0</v>
      </c>
    </row>
    <row r="818" spans="2:29">
      <c r="B818" t="s">
        <v>1872</v>
      </c>
      <c r="C818">
        <v>54743</v>
      </c>
      <c r="D818" t="s">
        <v>769</v>
      </c>
      <c r="E818" t="s">
        <v>802</v>
      </c>
      <c r="F818" s="11">
        <v>0</v>
      </c>
      <c r="G818" s="11">
        <v>0</v>
      </c>
      <c r="H818" s="11">
        <v>0</v>
      </c>
      <c r="I818" s="11">
        <v>110296388</v>
      </c>
      <c r="J818" s="11">
        <v>92822755</v>
      </c>
      <c r="K818" s="11">
        <v>1622233519</v>
      </c>
      <c r="L818" s="11">
        <v>112753783</v>
      </c>
      <c r="M818" s="11">
        <v>0</v>
      </c>
      <c r="N818" s="11">
        <v>530580685</v>
      </c>
      <c r="O818" s="11">
        <v>258591697</v>
      </c>
      <c r="P818" s="11">
        <v>442873132</v>
      </c>
      <c r="Q818" s="11">
        <v>206145549</v>
      </c>
      <c r="R818" s="11">
        <v>1061641465</v>
      </c>
      <c r="S818" s="11">
        <v>31593508.199999999</v>
      </c>
      <c r="T818" s="4">
        <v>0</v>
      </c>
      <c r="U818" s="11">
        <v>0</v>
      </c>
      <c r="V818" s="58">
        <v>0</v>
      </c>
      <c r="W818" s="58">
        <v>0</v>
      </c>
      <c r="X818" s="57">
        <v>0</v>
      </c>
      <c r="Y818" s="57">
        <v>1.8913804868162559E-2</v>
      </c>
      <c r="Z818" s="57">
        <v>0</v>
      </c>
      <c r="AA818" s="57">
        <v>6.9596770129923283E-2</v>
      </c>
      <c r="AB818" s="57">
        <v>3.5404452691799621E-2</v>
      </c>
      <c r="AC818" s="57">
        <v>0</v>
      </c>
    </row>
    <row r="819" spans="2:29">
      <c r="B819" t="s">
        <v>1873</v>
      </c>
      <c r="C819">
        <v>54800</v>
      </c>
      <c r="D819" t="s">
        <v>769</v>
      </c>
      <c r="E819" t="s">
        <v>803</v>
      </c>
      <c r="F819" s="11">
        <v>0</v>
      </c>
      <c r="G819" s="11">
        <v>0</v>
      </c>
      <c r="H819" s="11">
        <v>0</v>
      </c>
      <c r="I819" s="11">
        <v>391452509</v>
      </c>
      <c r="J819" s="11">
        <v>463016040</v>
      </c>
      <c r="K819" s="11">
        <v>5556918152</v>
      </c>
      <c r="L819" s="11">
        <v>339297173</v>
      </c>
      <c r="M819" s="11">
        <v>0</v>
      </c>
      <c r="N819" s="11">
        <v>1397122526</v>
      </c>
      <c r="O819" s="11">
        <v>721857337</v>
      </c>
      <c r="P819" s="11">
        <v>1032562856</v>
      </c>
      <c r="Q819" s="11">
        <v>585853993</v>
      </c>
      <c r="R819" s="11">
        <v>2324272321</v>
      </c>
      <c r="S819" s="11">
        <v>222036548.42887384</v>
      </c>
      <c r="T819" s="4">
        <v>0</v>
      </c>
      <c r="U819" s="11">
        <v>181617417</v>
      </c>
      <c r="V819" s="58">
        <v>0</v>
      </c>
      <c r="W819" s="58">
        <v>4.5046160250207509E-2</v>
      </c>
      <c r="X819" s="57">
        <v>0</v>
      </c>
      <c r="Y819" s="57">
        <v>0</v>
      </c>
      <c r="Z819" s="57">
        <v>3.4312868462432755E-2</v>
      </c>
      <c r="AA819" s="57">
        <v>0</v>
      </c>
      <c r="AB819" s="57">
        <v>0</v>
      </c>
      <c r="AC819" s="57">
        <v>0.47371608087565742</v>
      </c>
    </row>
    <row r="820" spans="2:29">
      <c r="B820" t="s">
        <v>1874</v>
      </c>
      <c r="C820">
        <v>54810</v>
      </c>
      <c r="D820" t="s">
        <v>769</v>
      </c>
      <c r="E820" t="s">
        <v>804</v>
      </c>
      <c r="F820" s="11">
        <v>0</v>
      </c>
      <c r="G820" s="11">
        <v>0</v>
      </c>
      <c r="H820" s="11">
        <v>0</v>
      </c>
      <c r="I820" s="11">
        <v>1302738093</v>
      </c>
      <c r="J820" s="11">
        <v>1848715232</v>
      </c>
      <c r="K820" s="11">
        <v>15808352752</v>
      </c>
      <c r="L820" s="11">
        <v>818443456</v>
      </c>
      <c r="M820" s="11">
        <v>0</v>
      </c>
      <c r="N820" s="11">
        <v>3058000878</v>
      </c>
      <c r="O820" s="11">
        <v>0</v>
      </c>
      <c r="P820" s="11">
        <v>0</v>
      </c>
      <c r="Q820" s="11">
        <v>1849598203</v>
      </c>
      <c r="R820" s="11">
        <v>2756750630</v>
      </c>
      <c r="S820" s="11">
        <v>916998444.46412349</v>
      </c>
      <c r="T820" s="4">
        <v>0</v>
      </c>
      <c r="U820" s="11">
        <v>0</v>
      </c>
      <c r="V820" s="58">
        <v>0</v>
      </c>
      <c r="W820" s="58">
        <v>0</v>
      </c>
      <c r="X820" s="57">
        <v>0</v>
      </c>
      <c r="Y820" s="57">
        <v>0</v>
      </c>
      <c r="Z820" s="57">
        <v>0</v>
      </c>
      <c r="AA820" s="57">
        <v>0</v>
      </c>
      <c r="AB820" s="57">
        <v>0</v>
      </c>
      <c r="AC820" s="57">
        <v>0</v>
      </c>
    </row>
    <row r="821" spans="2:29">
      <c r="B821" t="s">
        <v>1875</v>
      </c>
      <c r="C821">
        <v>54820</v>
      </c>
      <c r="D821" t="s">
        <v>769</v>
      </c>
      <c r="E821" t="s">
        <v>132</v>
      </c>
      <c r="F821" s="11">
        <v>0</v>
      </c>
      <c r="G821" s="11">
        <v>0</v>
      </c>
      <c r="H821" s="11">
        <v>0</v>
      </c>
      <c r="I821" s="11">
        <v>309035377</v>
      </c>
      <c r="J821" s="11">
        <v>348458304</v>
      </c>
      <c r="K821" s="11">
        <v>4482341190</v>
      </c>
      <c r="L821" s="11">
        <v>238019160</v>
      </c>
      <c r="M821" s="11">
        <v>0</v>
      </c>
      <c r="N821" s="11">
        <v>1036933321</v>
      </c>
      <c r="O821" s="11">
        <v>652562039</v>
      </c>
      <c r="P821" s="11">
        <v>888392871</v>
      </c>
      <c r="Q821" s="11">
        <v>517406172</v>
      </c>
      <c r="R821" s="11">
        <v>1990483092</v>
      </c>
      <c r="S821" s="11">
        <v>153288978.74589106</v>
      </c>
      <c r="T821" s="4">
        <v>0</v>
      </c>
      <c r="U821" s="11">
        <v>127513166</v>
      </c>
      <c r="V821" s="58">
        <v>0</v>
      </c>
      <c r="W821" s="58">
        <v>2.9202009086635641E-2</v>
      </c>
      <c r="X821" s="57">
        <v>0</v>
      </c>
      <c r="Y821" s="57">
        <v>0</v>
      </c>
      <c r="Z821" s="57">
        <v>0</v>
      </c>
      <c r="AA821" s="57">
        <v>0</v>
      </c>
      <c r="AB821" s="57">
        <v>0</v>
      </c>
      <c r="AC821" s="57">
        <v>0</v>
      </c>
    </row>
    <row r="822" spans="2:29">
      <c r="B822" t="s">
        <v>1876</v>
      </c>
      <c r="C822">
        <v>54871</v>
      </c>
      <c r="D822" t="s">
        <v>769</v>
      </c>
      <c r="E822" t="s">
        <v>805</v>
      </c>
      <c r="F822" s="11">
        <v>0</v>
      </c>
      <c r="G822" s="11">
        <v>0</v>
      </c>
      <c r="H822" s="11">
        <v>0</v>
      </c>
      <c r="I822" s="11">
        <v>82284630</v>
      </c>
      <c r="J822" s="11">
        <v>98240840</v>
      </c>
      <c r="K822" s="11">
        <v>1510776708</v>
      </c>
      <c r="L822" s="11">
        <v>150933489</v>
      </c>
      <c r="M822" s="11">
        <v>0</v>
      </c>
      <c r="N822" s="11">
        <v>641698700</v>
      </c>
      <c r="O822" s="11">
        <v>211581504</v>
      </c>
      <c r="P822" s="11">
        <v>864968294</v>
      </c>
      <c r="Q822" s="11">
        <v>167909977</v>
      </c>
      <c r="R822" s="11">
        <v>1958609860</v>
      </c>
      <c r="S822" s="11">
        <v>42432733.700987697</v>
      </c>
      <c r="T822" s="4">
        <v>0</v>
      </c>
      <c r="U822" s="11">
        <v>0</v>
      </c>
      <c r="V822" s="58">
        <v>0</v>
      </c>
      <c r="W822" s="58">
        <v>0</v>
      </c>
      <c r="X822" s="57">
        <v>0</v>
      </c>
      <c r="Y822" s="57">
        <v>0</v>
      </c>
      <c r="Z822" s="57">
        <v>0</v>
      </c>
      <c r="AA822" s="57">
        <v>0</v>
      </c>
      <c r="AB822" s="57">
        <v>0</v>
      </c>
      <c r="AC822" s="57">
        <v>0</v>
      </c>
    </row>
    <row r="823" spans="2:29">
      <c r="B823" t="s">
        <v>1877</v>
      </c>
      <c r="C823">
        <v>54874</v>
      </c>
      <c r="D823" t="s">
        <v>769</v>
      </c>
      <c r="E823" t="s">
        <v>806</v>
      </c>
      <c r="F823" s="11">
        <v>0</v>
      </c>
      <c r="G823" s="11">
        <v>0</v>
      </c>
      <c r="H823" s="11">
        <v>0</v>
      </c>
      <c r="I823" s="11">
        <v>1220427275</v>
      </c>
      <c r="J823" s="11">
        <v>1175218736</v>
      </c>
      <c r="K823" s="11">
        <v>32941597431</v>
      </c>
      <c r="L823" s="11">
        <v>792455166</v>
      </c>
      <c r="M823" s="11">
        <v>535142349</v>
      </c>
      <c r="N823" s="11">
        <v>3248671161</v>
      </c>
      <c r="O823" s="11">
        <v>0</v>
      </c>
      <c r="P823" s="11">
        <v>0</v>
      </c>
      <c r="Q823" s="11">
        <v>3516849542</v>
      </c>
      <c r="R823" s="11">
        <v>864524843</v>
      </c>
      <c r="S823" s="11">
        <v>344756585.44463521</v>
      </c>
      <c r="T823" s="4">
        <v>0</v>
      </c>
      <c r="U823" s="11">
        <v>0</v>
      </c>
      <c r="V823" s="58">
        <v>0</v>
      </c>
      <c r="W823" s="58">
        <v>0</v>
      </c>
      <c r="X823" s="57">
        <v>0</v>
      </c>
      <c r="Y823" s="57">
        <v>0</v>
      </c>
      <c r="Z823" s="57">
        <v>0</v>
      </c>
      <c r="AA823" s="57">
        <v>0</v>
      </c>
      <c r="AB823" s="57">
        <v>0</v>
      </c>
      <c r="AC823" s="57">
        <v>0</v>
      </c>
    </row>
    <row r="824" spans="2:29">
      <c r="B824" t="s">
        <v>1878</v>
      </c>
      <c r="C824">
        <v>63001</v>
      </c>
      <c r="D824" t="s">
        <v>807</v>
      </c>
      <c r="E824" t="s">
        <v>36</v>
      </c>
      <c r="F824" s="11">
        <v>123727606467</v>
      </c>
      <c r="G824" s="11">
        <v>0</v>
      </c>
      <c r="H824" s="11">
        <v>546054446</v>
      </c>
      <c r="I824" s="11">
        <v>2788509303</v>
      </c>
      <c r="J824" s="11">
        <v>2106382112</v>
      </c>
      <c r="K824" s="11">
        <v>39307595757</v>
      </c>
      <c r="L824" s="11">
        <v>2063106818</v>
      </c>
      <c r="M824" s="11">
        <v>0</v>
      </c>
      <c r="N824" s="11">
        <v>4454263735</v>
      </c>
      <c r="O824" s="11">
        <v>0</v>
      </c>
      <c r="P824" s="11">
        <v>0</v>
      </c>
      <c r="Q824" s="11">
        <v>9635899840</v>
      </c>
      <c r="R824" s="11">
        <v>353177627</v>
      </c>
      <c r="S824" s="11">
        <v>425212399.15040493</v>
      </c>
      <c r="T824" s="4">
        <v>0</v>
      </c>
      <c r="U824" s="11">
        <v>0</v>
      </c>
      <c r="V824" s="58">
        <v>0</v>
      </c>
      <c r="W824" s="58">
        <v>0</v>
      </c>
      <c r="X824" s="57">
        <v>0</v>
      </c>
      <c r="Y824" s="57">
        <v>0</v>
      </c>
      <c r="Z824" s="57">
        <v>0</v>
      </c>
      <c r="AA824" s="57">
        <v>0</v>
      </c>
      <c r="AB824" s="57">
        <v>0</v>
      </c>
      <c r="AC824" s="57">
        <v>0</v>
      </c>
    </row>
    <row r="825" spans="2:29">
      <c r="B825" t="s">
        <v>1879</v>
      </c>
      <c r="C825">
        <v>63111</v>
      </c>
      <c r="D825" t="s">
        <v>807</v>
      </c>
      <c r="E825" t="s">
        <v>225</v>
      </c>
      <c r="F825" s="11">
        <v>0</v>
      </c>
      <c r="G825" s="11">
        <v>0</v>
      </c>
      <c r="H825" s="11">
        <v>0</v>
      </c>
      <c r="I825" s="11">
        <v>41514855</v>
      </c>
      <c r="J825" s="11">
        <v>31790042</v>
      </c>
      <c r="K825" s="11">
        <v>660964810</v>
      </c>
      <c r="L825" s="11">
        <v>84684678</v>
      </c>
      <c r="M825" s="11">
        <v>0</v>
      </c>
      <c r="N825" s="11">
        <v>266636337</v>
      </c>
      <c r="O825" s="11">
        <v>124228742</v>
      </c>
      <c r="P825" s="11">
        <v>322828080</v>
      </c>
      <c r="Q825" s="11">
        <v>98721858</v>
      </c>
      <c r="R825" s="11">
        <v>733027159</v>
      </c>
      <c r="S825" s="11">
        <v>8666189.2181665041</v>
      </c>
      <c r="T825" s="4">
        <v>0</v>
      </c>
      <c r="U825" s="11">
        <v>0</v>
      </c>
      <c r="V825" s="58">
        <v>0</v>
      </c>
      <c r="W825" s="58">
        <v>0</v>
      </c>
      <c r="X825" s="57">
        <v>0</v>
      </c>
      <c r="Y825" s="57">
        <v>0</v>
      </c>
      <c r="Z825" s="57">
        <v>0</v>
      </c>
      <c r="AA825" s="57">
        <v>0</v>
      </c>
      <c r="AB825" s="57">
        <v>0</v>
      </c>
      <c r="AC825" s="57">
        <v>0</v>
      </c>
    </row>
    <row r="826" spans="2:29">
      <c r="B826" t="s">
        <v>1880</v>
      </c>
      <c r="C826">
        <v>63130</v>
      </c>
      <c r="D826" t="s">
        <v>807</v>
      </c>
      <c r="E826" t="s">
        <v>808</v>
      </c>
      <c r="F826" s="11">
        <v>0</v>
      </c>
      <c r="G826" s="11">
        <v>0</v>
      </c>
      <c r="H826" s="11">
        <v>0</v>
      </c>
      <c r="I826" s="11">
        <v>903403010</v>
      </c>
      <c r="J826" s="11">
        <v>591991728</v>
      </c>
      <c r="K826" s="11">
        <v>12358005358</v>
      </c>
      <c r="L826" s="11">
        <v>597916534</v>
      </c>
      <c r="M826" s="11">
        <v>372964050</v>
      </c>
      <c r="N826" s="11">
        <v>1643764309</v>
      </c>
      <c r="O826" s="11">
        <v>0</v>
      </c>
      <c r="P826" s="11">
        <v>0</v>
      </c>
      <c r="Q826" s="11">
        <v>2370038482</v>
      </c>
      <c r="R826" s="11">
        <v>456010648</v>
      </c>
      <c r="S826" s="11">
        <v>143349708.48582357</v>
      </c>
      <c r="T826" s="4">
        <v>0</v>
      </c>
      <c r="U826" s="11">
        <v>51849493</v>
      </c>
      <c r="V826" s="58">
        <v>0</v>
      </c>
      <c r="W826" s="58">
        <v>0</v>
      </c>
      <c r="X826" s="57">
        <v>0</v>
      </c>
      <c r="Y826" s="57">
        <v>0</v>
      </c>
      <c r="Z826" s="57">
        <v>0</v>
      </c>
      <c r="AA826" s="57">
        <v>0</v>
      </c>
      <c r="AB826" s="57">
        <v>0</v>
      </c>
      <c r="AC826" s="57">
        <v>0.46514778842678367</v>
      </c>
    </row>
    <row r="827" spans="2:29">
      <c r="B827" t="s">
        <v>1881</v>
      </c>
      <c r="C827">
        <v>63190</v>
      </c>
      <c r="D827" t="s">
        <v>807</v>
      </c>
      <c r="E827" t="s">
        <v>809</v>
      </c>
      <c r="F827" s="11">
        <v>0</v>
      </c>
      <c r="G827" s="11">
        <v>0</v>
      </c>
      <c r="H827" s="11">
        <v>0</v>
      </c>
      <c r="I827" s="11">
        <v>309140217</v>
      </c>
      <c r="J827" s="11">
        <v>215414516</v>
      </c>
      <c r="K827" s="11">
        <v>5273277231</v>
      </c>
      <c r="L827" s="11">
        <v>225586591</v>
      </c>
      <c r="M827" s="11">
        <v>0</v>
      </c>
      <c r="N827" s="11">
        <v>781024002</v>
      </c>
      <c r="O827" s="11">
        <v>0</v>
      </c>
      <c r="P827" s="11">
        <v>0</v>
      </c>
      <c r="Q827" s="11">
        <v>919793966</v>
      </c>
      <c r="R827" s="11">
        <v>442595022</v>
      </c>
      <c r="S827" s="11">
        <v>49698207.899999999</v>
      </c>
      <c r="T827" s="4">
        <v>0</v>
      </c>
      <c r="U827" s="11">
        <v>0</v>
      </c>
      <c r="V827" s="58">
        <v>0</v>
      </c>
      <c r="W827" s="58">
        <v>0</v>
      </c>
      <c r="X827" s="57">
        <v>0</v>
      </c>
      <c r="Y827" s="57">
        <v>0</v>
      </c>
      <c r="Z827" s="57">
        <v>0</v>
      </c>
      <c r="AA827" s="57">
        <v>2.2453903695283765E-2</v>
      </c>
      <c r="AB827" s="57">
        <v>3.9355621010384659E-2</v>
      </c>
      <c r="AC827" s="57">
        <v>0</v>
      </c>
    </row>
    <row r="828" spans="2:29">
      <c r="B828" t="s">
        <v>1882</v>
      </c>
      <c r="C828">
        <v>63212</v>
      </c>
      <c r="D828" t="s">
        <v>807</v>
      </c>
      <c r="E828" t="s">
        <v>180</v>
      </c>
      <c r="F828" s="11">
        <v>0</v>
      </c>
      <c r="G828" s="11">
        <v>0</v>
      </c>
      <c r="H828" s="11">
        <v>0</v>
      </c>
      <c r="I828" s="11">
        <v>76434513</v>
      </c>
      <c r="J828" s="11">
        <v>50872172</v>
      </c>
      <c r="K828" s="11">
        <v>1424129221</v>
      </c>
      <c r="L828" s="11">
        <v>95020162</v>
      </c>
      <c r="M828" s="11">
        <v>0</v>
      </c>
      <c r="N828" s="11">
        <v>337658919</v>
      </c>
      <c r="O828" s="11">
        <v>228123213</v>
      </c>
      <c r="P828" s="11">
        <v>285801601</v>
      </c>
      <c r="Q828" s="11">
        <v>181188514</v>
      </c>
      <c r="R828" s="11">
        <v>657269776</v>
      </c>
      <c r="S828" s="11">
        <v>16113251.700000001</v>
      </c>
      <c r="T828" s="4">
        <v>0</v>
      </c>
      <c r="U828" s="11">
        <v>0</v>
      </c>
      <c r="V828" s="58">
        <v>0</v>
      </c>
      <c r="W828" s="58">
        <v>0</v>
      </c>
      <c r="X828" s="57">
        <v>0</v>
      </c>
      <c r="Y828" s="57">
        <v>0</v>
      </c>
      <c r="Z828" s="57">
        <v>0</v>
      </c>
      <c r="AA828" s="57">
        <v>0</v>
      </c>
      <c r="AB828" s="57">
        <v>6.0337552518251805E-2</v>
      </c>
      <c r="AC828" s="57">
        <v>0</v>
      </c>
    </row>
    <row r="829" spans="2:29">
      <c r="B829" t="s">
        <v>1883</v>
      </c>
      <c r="C829">
        <v>63272</v>
      </c>
      <c r="D829" t="s">
        <v>807</v>
      </c>
      <c r="E829" t="s">
        <v>810</v>
      </c>
      <c r="F829" s="11">
        <v>0</v>
      </c>
      <c r="G829" s="11">
        <v>0</v>
      </c>
      <c r="H829" s="11">
        <v>0</v>
      </c>
      <c r="I829" s="11">
        <v>105546978</v>
      </c>
      <c r="J829" s="11">
        <v>115385398</v>
      </c>
      <c r="K829" s="11">
        <v>2740504514</v>
      </c>
      <c r="L829" s="11">
        <v>117141687</v>
      </c>
      <c r="M829" s="11">
        <v>0</v>
      </c>
      <c r="N829" s="11">
        <v>379059638</v>
      </c>
      <c r="O829" s="11">
        <v>490639100</v>
      </c>
      <c r="P829" s="11">
        <v>201562244</v>
      </c>
      <c r="Q829" s="11">
        <v>388671171</v>
      </c>
      <c r="R829" s="11">
        <v>483178636</v>
      </c>
      <c r="S829" s="11">
        <v>29538170.100000001</v>
      </c>
      <c r="T829" s="4">
        <v>0</v>
      </c>
      <c r="U829" s="11">
        <v>0</v>
      </c>
      <c r="V829" s="58">
        <v>0</v>
      </c>
      <c r="W829" s="58">
        <v>0</v>
      </c>
      <c r="X829" s="57">
        <v>0</v>
      </c>
      <c r="Y829" s="57">
        <v>9.8389805582835249E-2</v>
      </c>
      <c r="Z829" s="57">
        <v>0</v>
      </c>
      <c r="AA829" s="57">
        <v>0.14496703658064883</v>
      </c>
      <c r="AB829" s="57">
        <v>0.13925878937546368</v>
      </c>
      <c r="AC829" s="57">
        <v>0</v>
      </c>
    </row>
    <row r="830" spans="2:29">
      <c r="B830" t="s">
        <v>1884</v>
      </c>
      <c r="C830">
        <v>63302</v>
      </c>
      <c r="D830" t="s">
        <v>807</v>
      </c>
      <c r="E830" t="s">
        <v>811</v>
      </c>
      <c r="F830" s="11">
        <v>0</v>
      </c>
      <c r="G830" s="11">
        <v>0</v>
      </c>
      <c r="H830" s="11">
        <v>0</v>
      </c>
      <c r="I830" s="11">
        <v>110536434</v>
      </c>
      <c r="J830" s="11">
        <v>91142988</v>
      </c>
      <c r="K830" s="11">
        <v>2194699399</v>
      </c>
      <c r="L830" s="11">
        <v>116832852</v>
      </c>
      <c r="M830" s="11">
        <v>0</v>
      </c>
      <c r="N830" s="11">
        <v>391644912</v>
      </c>
      <c r="O830" s="11">
        <v>296637416</v>
      </c>
      <c r="P830" s="11">
        <v>323480184</v>
      </c>
      <c r="Q830" s="11">
        <v>235392982</v>
      </c>
      <c r="R830" s="11">
        <v>738898239</v>
      </c>
      <c r="S830" s="11">
        <v>24127872.914976574</v>
      </c>
      <c r="T830" s="4">
        <v>0</v>
      </c>
      <c r="U830" s="11">
        <v>0</v>
      </c>
      <c r="V830" s="58">
        <v>0</v>
      </c>
      <c r="W830" s="58">
        <v>0</v>
      </c>
      <c r="X830" s="57">
        <v>0</v>
      </c>
      <c r="Y830" s="57">
        <v>0</v>
      </c>
      <c r="Z830" s="57">
        <v>0</v>
      </c>
      <c r="AA830" s="57">
        <v>0</v>
      </c>
      <c r="AB830" s="57">
        <v>0</v>
      </c>
      <c r="AC830" s="57">
        <v>0</v>
      </c>
    </row>
    <row r="831" spans="2:29">
      <c r="B831" t="s">
        <v>1885</v>
      </c>
      <c r="C831">
        <v>63401</v>
      </c>
      <c r="D831" t="s">
        <v>807</v>
      </c>
      <c r="E831" t="s">
        <v>812</v>
      </c>
      <c r="F831" s="11">
        <v>0</v>
      </c>
      <c r="G831" s="11">
        <v>0</v>
      </c>
      <c r="H831" s="11">
        <v>0</v>
      </c>
      <c r="I831" s="11">
        <v>443376144</v>
      </c>
      <c r="J831" s="11">
        <v>404227920</v>
      </c>
      <c r="K831" s="11">
        <v>8123016826</v>
      </c>
      <c r="L831" s="11">
        <v>298038887</v>
      </c>
      <c r="M831" s="11">
        <v>0</v>
      </c>
      <c r="N831" s="11">
        <v>1116120691</v>
      </c>
      <c r="O831" s="11">
        <v>0</v>
      </c>
      <c r="P831" s="11">
        <v>0</v>
      </c>
      <c r="Q831" s="11">
        <v>1160708034</v>
      </c>
      <c r="R831" s="11">
        <v>650722605</v>
      </c>
      <c r="S831" s="11">
        <v>96528942.682527021</v>
      </c>
      <c r="T831" s="4">
        <v>0</v>
      </c>
      <c r="U831" s="11">
        <v>0</v>
      </c>
      <c r="V831" s="58">
        <v>0</v>
      </c>
      <c r="W831" s="58">
        <v>0</v>
      </c>
      <c r="X831" s="57">
        <v>0</v>
      </c>
      <c r="Y831" s="57">
        <v>0</v>
      </c>
      <c r="Z831" s="57">
        <v>4.1621554762151326E-2</v>
      </c>
      <c r="AA831" s="57">
        <v>0</v>
      </c>
      <c r="AB831" s="57">
        <v>0</v>
      </c>
      <c r="AC831" s="57">
        <v>0</v>
      </c>
    </row>
    <row r="832" spans="2:29">
      <c r="B832" t="s">
        <v>1886</v>
      </c>
      <c r="C832">
        <v>63470</v>
      </c>
      <c r="D832" t="s">
        <v>807</v>
      </c>
      <c r="E832" t="s">
        <v>813</v>
      </c>
      <c r="F832" s="11">
        <v>0</v>
      </c>
      <c r="G832" s="11">
        <v>0</v>
      </c>
      <c r="H832" s="11">
        <v>0</v>
      </c>
      <c r="I832" s="11">
        <v>527149166</v>
      </c>
      <c r="J832" s="11">
        <v>472436672</v>
      </c>
      <c r="K832" s="11">
        <v>10116279331</v>
      </c>
      <c r="L832" s="11">
        <v>324106245</v>
      </c>
      <c r="M832" s="11">
        <v>0</v>
      </c>
      <c r="N832" s="11">
        <v>1054803187</v>
      </c>
      <c r="O832" s="11">
        <v>0</v>
      </c>
      <c r="P832" s="11">
        <v>0</v>
      </c>
      <c r="Q832" s="11">
        <v>1189770544</v>
      </c>
      <c r="R832" s="11">
        <v>702960322</v>
      </c>
      <c r="S832" s="11">
        <v>112082398.71923785</v>
      </c>
      <c r="T832" s="4">
        <v>0</v>
      </c>
      <c r="U832" s="11">
        <v>0</v>
      </c>
      <c r="V832" s="58">
        <v>0</v>
      </c>
      <c r="W832" s="58">
        <v>0</v>
      </c>
      <c r="X832" s="57">
        <v>0</v>
      </c>
      <c r="Y832" s="57">
        <v>0</v>
      </c>
      <c r="Z832" s="57">
        <v>0</v>
      </c>
      <c r="AA832" s="57">
        <v>0</v>
      </c>
      <c r="AB832" s="57">
        <v>0</v>
      </c>
      <c r="AC832" s="57">
        <v>0</v>
      </c>
    </row>
    <row r="833" spans="2:29">
      <c r="B833" t="s">
        <v>1887</v>
      </c>
      <c r="C833">
        <v>63548</v>
      </c>
      <c r="D833" t="s">
        <v>807</v>
      </c>
      <c r="E833" t="s">
        <v>814</v>
      </c>
      <c r="F833" s="11">
        <v>0</v>
      </c>
      <c r="G833" s="11">
        <v>0</v>
      </c>
      <c r="H833" s="11">
        <v>0</v>
      </c>
      <c r="I833" s="11">
        <v>113188101</v>
      </c>
      <c r="J833" s="11">
        <v>63550659</v>
      </c>
      <c r="K833" s="11">
        <v>1562246797</v>
      </c>
      <c r="L833" s="11">
        <v>79431761</v>
      </c>
      <c r="M833" s="11">
        <v>0</v>
      </c>
      <c r="N833" s="11">
        <v>341048445</v>
      </c>
      <c r="O833" s="11">
        <v>205844550</v>
      </c>
      <c r="P833" s="11">
        <v>255637378</v>
      </c>
      <c r="Q833" s="11">
        <v>162740315</v>
      </c>
      <c r="R833" s="11">
        <v>612805836</v>
      </c>
      <c r="S833" s="11">
        <v>19838095.199999999</v>
      </c>
      <c r="T833" s="4">
        <v>0</v>
      </c>
      <c r="U833" s="11">
        <v>0</v>
      </c>
      <c r="V833" s="58">
        <v>0</v>
      </c>
      <c r="W833" s="58">
        <v>0</v>
      </c>
      <c r="X833" s="57">
        <v>0</v>
      </c>
      <c r="Y833" s="57">
        <v>1.3998715790301996E-2</v>
      </c>
      <c r="Z833" s="57">
        <v>0</v>
      </c>
      <c r="AA833" s="57">
        <v>6.4935594053317724E-2</v>
      </c>
      <c r="AB833" s="57">
        <v>8.3270560582090605E-2</v>
      </c>
      <c r="AC833" s="57">
        <v>0</v>
      </c>
    </row>
    <row r="834" spans="2:29">
      <c r="B834" t="s">
        <v>1888</v>
      </c>
      <c r="C834">
        <v>63594</v>
      </c>
      <c r="D834" t="s">
        <v>807</v>
      </c>
      <c r="E834" t="s">
        <v>815</v>
      </c>
      <c r="F834" s="11">
        <v>0</v>
      </c>
      <c r="G834" s="11">
        <v>0</v>
      </c>
      <c r="H834" s="11">
        <v>0</v>
      </c>
      <c r="I834" s="11">
        <v>392884073</v>
      </c>
      <c r="J834" s="11">
        <v>274812508</v>
      </c>
      <c r="K834" s="11">
        <v>8017484629</v>
      </c>
      <c r="L834" s="11">
        <v>269633900</v>
      </c>
      <c r="M834" s="11">
        <v>0</v>
      </c>
      <c r="N834" s="11">
        <v>821948199</v>
      </c>
      <c r="O834" s="11">
        <v>0</v>
      </c>
      <c r="P834" s="11">
        <v>0</v>
      </c>
      <c r="Q834" s="11">
        <v>988395107</v>
      </c>
      <c r="R834" s="11">
        <v>567576231</v>
      </c>
      <c r="S834" s="11">
        <v>79695024.299999997</v>
      </c>
      <c r="T834" s="4">
        <v>0</v>
      </c>
      <c r="U834" s="11">
        <v>0</v>
      </c>
      <c r="V834" s="58">
        <v>0</v>
      </c>
      <c r="W834" s="58">
        <v>0</v>
      </c>
      <c r="X834" s="57">
        <v>0</v>
      </c>
      <c r="Y834" s="57">
        <v>0</v>
      </c>
      <c r="Z834" s="57">
        <v>0</v>
      </c>
      <c r="AA834" s="57">
        <v>0.10622428091073462</v>
      </c>
      <c r="AB834" s="57">
        <v>0.12136184054360402</v>
      </c>
      <c r="AC834" s="57">
        <v>0</v>
      </c>
    </row>
    <row r="835" spans="2:29">
      <c r="B835" t="s">
        <v>1889</v>
      </c>
      <c r="C835">
        <v>63690</v>
      </c>
      <c r="D835" t="s">
        <v>807</v>
      </c>
      <c r="E835" t="s">
        <v>816</v>
      </c>
      <c r="F835" s="11">
        <v>0</v>
      </c>
      <c r="G835" s="11">
        <v>0</v>
      </c>
      <c r="H835" s="11">
        <v>0</v>
      </c>
      <c r="I835" s="11">
        <v>84471055</v>
      </c>
      <c r="J835" s="11">
        <v>58341991</v>
      </c>
      <c r="K835" s="11">
        <v>1269718954</v>
      </c>
      <c r="L835" s="11">
        <v>101245097</v>
      </c>
      <c r="M835" s="11">
        <v>0</v>
      </c>
      <c r="N835" s="11">
        <v>372854681</v>
      </c>
      <c r="O835" s="11">
        <v>377072706</v>
      </c>
      <c r="P835" s="11">
        <v>223539107</v>
      </c>
      <c r="Q835" s="11">
        <v>300136205</v>
      </c>
      <c r="R835" s="11">
        <v>535860878</v>
      </c>
      <c r="S835" s="11">
        <v>16022949.300000001</v>
      </c>
      <c r="T835" s="4">
        <v>0</v>
      </c>
      <c r="U835" s="11">
        <v>0</v>
      </c>
      <c r="V835" s="58">
        <v>0</v>
      </c>
      <c r="W835" s="58">
        <v>0</v>
      </c>
      <c r="X835" s="57">
        <v>0</v>
      </c>
      <c r="Y835" s="57">
        <v>0.22006947536030017</v>
      </c>
      <c r="Z835" s="57">
        <v>0</v>
      </c>
      <c r="AA835" s="57">
        <v>0.26036073116724151</v>
      </c>
      <c r="AB835" s="57">
        <v>0.22117292793118784</v>
      </c>
      <c r="AC835" s="57">
        <v>0</v>
      </c>
    </row>
    <row r="836" spans="2:29">
      <c r="B836" t="s">
        <v>1890</v>
      </c>
      <c r="C836">
        <v>66001</v>
      </c>
      <c r="D836" t="s">
        <v>355</v>
      </c>
      <c r="E836" t="s">
        <v>817</v>
      </c>
      <c r="F836" s="11">
        <v>224850727422</v>
      </c>
      <c r="G836" s="11">
        <v>0</v>
      </c>
      <c r="H836" s="11">
        <v>780925530</v>
      </c>
      <c r="I836" s="11">
        <v>4918905582</v>
      </c>
      <c r="J836" s="11">
        <v>3684491840</v>
      </c>
      <c r="K836" s="11">
        <v>60897261437</v>
      </c>
      <c r="L836" s="11">
        <v>3526507101</v>
      </c>
      <c r="M836" s="11">
        <v>0</v>
      </c>
      <c r="N836" s="11">
        <v>5588985399</v>
      </c>
      <c r="O836" s="11">
        <v>0</v>
      </c>
      <c r="P836" s="11">
        <v>0</v>
      </c>
      <c r="Q836" s="11">
        <v>15025151222</v>
      </c>
      <c r="R836" s="11">
        <v>377544987</v>
      </c>
      <c r="S836" s="11">
        <v>791458172.18720222</v>
      </c>
      <c r="T836" s="4">
        <v>0</v>
      </c>
      <c r="U836" s="11">
        <v>0</v>
      </c>
      <c r="V836" s="58">
        <v>0</v>
      </c>
      <c r="W836" s="58">
        <v>0</v>
      </c>
      <c r="X836" s="57">
        <v>0</v>
      </c>
      <c r="Y836" s="57">
        <v>0</v>
      </c>
      <c r="Z836" s="57">
        <v>0</v>
      </c>
      <c r="AA836" s="57">
        <v>0</v>
      </c>
      <c r="AB836" s="57">
        <v>0</v>
      </c>
      <c r="AC836" s="57">
        <v>0</v>
      </c>
    </row>
    <row r="837" spans="2:29">
      <c r="B837" t="s">
        <v>1891</v>
      </c>
      <c r="C837">
        <v>66045</v>
      </c>
      <c r="D837" t="s">
        <v>355</v>
      </c>
      <c r="E837" t="s">
        <v>818</v>
      </c>
      <c r="F837" s="11">
        <v>0</v>
      </c>
      <c r="G837" s="11">
        <v>0</v>
      </c>
      <c r="H837" s="11">
        <v>0</v>
      </c>
      <c r="I837" s="11">
        <v>155101515</v>
      </c>
      <c r="J837" s="11">
        <v>112717980</v>
      </c>
      <c r="K837" s="11">
        <v>3268906074</v>
      </c>
      <c r="L837" s="11">
        <v>132207633</v>
      </c>
      <c r="M837" s="11">
        <v>148533918</v>
      </c>
      <c r="N837" s="11">
        <v>791874860</v>
      </c>
      <c r="O837" s="11">
        <v>603209128</v>
      </c>
      <c r="P837" s="11">
        <v>275522288</v>
      </c>
      <c r="Q837" s="11">
        <v>490537771</v>
      </c>
      <c r="R837" s="11">
        <v>634002168</v>
      </c>
      <c r="S837" s="11">
        <v>33382535.400000002</v>
      </c>
      <c r="T837" s="4">
        <v>0</v>
      </c>
      <c r="U837" s="11">
        <v>0</v>
      </c>
      <c r="V837" s="58">
        <v>0</v>
      </c>
      <c r="W837" s="58">
        <v>0.2071990329733103</v>
      </c>
      <c r="X837" s="57">
        <v>0.17716021863647927</v>
      </c>
      <c r="Y837" s="57">
        <v>0</v>
      </c>
      <c r="Z837" s="57">
        <v>0.20718658788050798</v>
      </c>
      <c r="AA837" s="57">
        <v>0</v>
      </c>
      <c r="AB837" s="57">
        <v>6.4187249121228543E-2</v>
      </c>
      <c r="AC837" s="57">
        <v>0</v>
      </c>
    </row>
    <row r="838" spans="2:29">
      <c r="B838" t="s">
        <v>1892</v>
      </c>
      <c r="C838">
        <v>66075</v>
      </c>
      <c r="D838" t="s">
        <v>355</v>
      </c>
      <c r="E838" t="s">
        <v>382</v>
      </c>
      <c r="F838" s="11">
        <v>0</v>
      </c>
      <c r="G838" s="11">
        <v>0</v>
      </c>
      <c r="H838" s="11">
        <v>0</v>
      </c>
      <c r="I838" s="11">
        <v>96881337</v>
      </c>
      <c r="J838" s="11">
        <v>61239805</v>
      </c>
      <c r="K838" s="11">
        <v>1634082748</v>
      </c>
      <c r="L838" s="11">
        <v>114820467</v>
      </c>
      <c r="M838" s="11">
        <v>135638038</v>
      </c>
      <c r="N838" s="11">
        <v>398897159</v>
      </c>
      <c r="O838" s="11">
        <v>250019095</v>
      </c>
      <c r="P838" s="11">
        <v>300159682</v>
      </c>
      <c r="Q838" s="11">
        <v>198318138</v>
      </c>
      <c r="R838" s="11">
        <v>719533295</v>
      </c>
      <c r="S838" s="11">
        <v>20289463.199999999</v>
      </c>
      <c r="T838" s="4">
        <v>0</v>
      </c>
      <c r="U838" s="11">
        <v>0</v>
      </c>
      <c r="V838" s="58">
        <v>0</v>
      </c>
      <c r="W838" s="58">
        <v>0</v>
      </c>
      <c r="X838" s="57">
        <v>0</v>
      </c>
      <c r="Y838" s="57">
        <v>2.3308913287028336E-2</v>
      </c>
      <c r="Z838" s="57">
        <v>0</v>
      </c>
      <c r="AA838" s="57">
        <v>7.3764825573499004E-2</v>
      </c>
      <c r="AB838" s="57">
        <v>0.11304540843502066</v>
      </c>
      <c r="AC838" s="57">
        <v>0</v>
      </c>
    </row>
    <row r="839" spans="2:29">
      <c r="B839" t="s">
        <v>1893</v>
      </c>
      <c r="C839">
        <v>66088</v>
      </c>
      <c r="D839" t="s">
        <v>355</v>
      </c>
      <c r="E839" t="s">
        <v>819</v>
      </c>
      <c r="F839" s="11">
        <v>0</v>
      </c>
      <c r="G839" s="11">
        <v>0</v>
      </c>
      <c r="H839" s="11">
        <v>0</v>
      </c>
      <c r="I839" s="11">
        <v>356917747</v>
      </c>
      <c r="J839" s="11">
        <v>307206724</v>
      </c>
      <c r="K839" s="11">
        <v>7186557440</v>
      </c>
      <c r="L839" s="11">
        <v>278237191</v>
      </c>
      <c r="M839" s="11">
        <v>211561799</v>
      </c>
      <c r="N839" s="11">
        <v>870388727</v>
      </c>
      <c r="O839" s="11">
        <v>953617069</v>
      </c>
      <c r="P839" s="11">
        <v>326134295</v>
      </c>
      <c r="Q839" s="11">
        <v>780703069</v>
      </c>
      <c r="R839" s="11">
        <v>813111619</v>
      </c>
      <c r="S839" s="11">
        <v>86399161.793712705</v>
      </c>
      <c r="T839" s="4">
        <v>0</v>
      </c>
      <c r="U839" s="11">
        <v>36008895</v>
      </c>
      <c r="V839" s="58">
        <v>0</v>
      </c>
      <c r="W839" s="58">
        <v>0</v>
      </c>
      <c r="X839" s="57">
        <v>0</v>
      </c>
      <c r="Y839" s="57">
        <v>0</v>
      </c>
      <c r="Z839" s="57">
        <v>0</v>
      </c>
      <c r="AA839" s="57">
        <v>0</v>
      </c>
      <c r="AB839" s="57">
        <v>0</v>
      </c>
      <c r="AC839" s="57">
        <v>0</v>
      </c>
    </row>
    <row r="840" spans="2:29">
      <c r="B840" t="s">
        <v>1894</v>
      </c>
      <c r="C840">
        <v>66170</v>
      </c>
      <c r="D840" t="s">
        <v>355</v>
      </c>
      <c r="E840" t="s">
        <v>820</v>
      </c>
      <c r="F840" s="11">
        <v>77636251189</v>
      </c>
      <c r="G840" s="11">
        <v>0</v>
      </c>
      <c r="H840" s="11">
        <v>469519260</v>
      </c>
      <c r="I840" s="11">
        <v>1980892001</v>
      </c>
      <c r="J840" s="11">
        <v>1651565120</v>
      </c>
      <c r="K840" s="11">
        <v>29171691140</v>
      </c>
      <c r="L840" s="11">
        <v>1514123317</v>
      </c>
      <c r="M840" s="11">
        <v>927909950</v>
      </c>
      <c r="N840" s="11">
        <v>3721446428</v>
      </c>
      <c r="O840" s="11">
        <v>0</v>
      </c>
      <c r="P840" s="11">
        <v>0</v>
      </c>
      <c r="Q840" s="11">
        <v>7040007846</v>
      </c>
      <c r="R840" s="11">
        <v>341256479</v>
      </c>
      <c r="S840" s="11">
        <v>303693751.80000001</v>
      </c>
      <c r="T840" s="4">
        <v>0</v>
      </c>
      <c r="U840" s="11">
        <v>0</v>
      </c>
      <c r="V840" s="58">
        <v>0</v>
      </c>
      <c r="W840" s="58">
        <v>0</v>
      </c>
      <c r="X840" s="57">
        <v>0</v>
      </c>
      <c r="Y840" s="57">
        <v>0</v>
      </c>
      <c r="Z840" s="57">
        <v>0</v>
      </c>
      <c r="AA840" s="57">
        <v>0.15589290540620035</v>
      </c>
      <c r="AB840" s="57">
        <v>5.1461261155164445E-2</v>
      </c>
      <c r="AC840" s="57">
        <v>0</v>
      </c>
    </row>
    <row r="841" spans="2:29">
      <c r="B841" t="s">
        <v>1895</v>
      </c>
      <c r="C841">
        <v>66318</v>
      </c>
      <c r="D841" t="s">
        <v>355</v>
      </c>
      <c r="E841" t="s">
        <v>821</v>
      </c>
      <c r="F841" s="11">
        <v>0</v>
      </c>
      <c r="G841" s="11">
        <v>0</v>
      </c>
      <c r="H841" s="11">
        <v>0</v>
      </c>
      <c r="I841" s="11">
        <v>214561916</v>
      </c>
      <c r="J841" s="11">
        <v>162956052</v>
      </c>
      <c r="K841" s="11">
        <v>3525145653</v>
      </c>
      <c r="L841" s="11">
        <v>134601134</v>
      </c>
      <c r="M841" s="11">
        <v>0</v>
      </c>
      <c r="N841" s="11">
        <v>559858489</v>
      </c>
      <c r="O841" s="11">
        <v>488819785</v>
      </c>
      <c r="P841" s="11">
        <v>307189944</v>
      </c>
      <c r="Q841" s="11">
        <v>384975894</v>
      </c>
      <c r="R841" s="11">
        <v>705566808</v>
      </c>
      <c r="S841" s="11">
        <v>40093047.013675362</v>
      </c>
      <c r="T841" s="4">
        <v>0</v>
      </c>
      <c r="U841" s="11">
        <v>0</v>
      </c>
      <c r="V841" s="58">
        <v>0</v>
      </c>
      <c r="W841" s="58">
        <v>1.4224451228775654E-2</v>
      </c>
      <c r="X841" s="57">
        <v>0</v>
      </c>
      <c r="Y841" s="57">
        <v>0</v>
      </c>
      <c r="Z841" s="57">
        <v>0</v>
      </c>
      <c r="AA841" s="57">
        <v>0</v>
      </c>
      <c r="AB841" s="57">
        <v>0</v>
      </c>
      <c r="AC841" s="57">
        <v>0</v>
      </c>
    </row>
    <row r="842" spans="2:29">
      <c r="B842" t="s">
        <v>1896</v>
      </c>
      <c r="C842">
        <v>66383</v>
      </c>
      <c r="D842" t="s">
        <v>355</v>
      </c>
      <c r="E842" t="s">
        <v>822</v>
      </c>
      <c r="F842" s="11">
        <v>0</v>
      </c>
      <c r="G842" s="11">
        <v>0</v>
      </c>
      <c r="H842" s="11">
        <v>0</v>
      </c>
      <c r="I842" s="11">
        <v>109875291</v>
      </c>
      <c r="J842" s="11">
        <v>87226476</v>
      </c>
      <c r="K842" s="11">
        <v>2202475456</v>
      </c>
      <c r="L842" s="11">
        <v>125592638</v>
      </c>
      <c r="M842" s="11">
        <v>0</v>
      </c>
      <c r="N842" s="11">
        <v>410516209</v>
      </c>
      <c r="O842" s="11">
        <v>297051125</v>
      </c>
      <c r="P842" s="11">
        <v>336251430</v>
      </c>
      <c r="Q842" s="11">
        <v>234919367</v>
      </c>
      <c r="R842" s="11">
        <v>764694886</v>
      </c>
      <c r="S842" s="11">
        <v>23755873.483909227</v>
      </c>
      <c r="T842" s="4">
        <v>0</v>
      </c>
      <c r="U842" s="11">
        <v>0</v>
      </c>
      <c r="V842" s="58">
        <v>0</v>
      </c>
      <c r="W842" s="58">
        <v>0</v>
      </c>
      <c r="X842" s="57">
        <v>0</v>
      </c>
      <c r="Y842" s="57">
        <v>0</v>
      </c>
      <c r="Z842" s="57">
        <v>0</v>
      </c>
      <c r="AA842" s="57">
        <v>0</v>
      </c>
      <c r="AB842" s="57">
        <v>0</v>
      </c>
      <c r="AC842" s="57">
        <v>0</v>
      </c>
    </row>
    <row r="843" spans="2:29">
      <c r="B843" t="s">
        <v>1897</v>
      </c>
      <c r="C843">
        <v>66400</v>
      </c>
      <c r="D843" t="s">
        <v>355</v>
      </c>
      <c r="E843" t="s">
        <v>823</v>
      </c>
      <c r="F843" s="11">
        <v>0</v>
      </c>
      <c r="G843" s="11">
        <v>0</v>
      </c>
      <c r="H843" s="11">
        <v>0</v>
      </c>
      <c r="I843" s="11">
        <v>398444201</v>
      </c>
      <c r="J843" s="11">
        <v>318959816</v>
      </c>
      <c r="K843" s="11">
        <v>6917728055</v>
      </c>
      <c r="L843" s="11">
        <v>223974616</v>
      </c>
      <c r="M843" s="11">
        <v>171750950</v>
      </c>
      <c r="N843" s="11">
        <v>964822990</v>
      </c>
      <c r="O843" s="11">
        <v>0</v>
      </c>
      <c r="P843" s="11">
        <v>0</v>
      </c>
      <c r="Q843" s="11">
        <v>885537617</v>
      </c>
      <c r="R843" s="11">
        <v>608837348</v>
      </c>
      <c r="S843" s="11">
        <v>91475993.700000003</v>
      </c>
      <c r="T843" s="4">
        <v>0</v>
      </c>
      <c r="U843" s="11">
        <v>0</v>
      </c>
      <c r="V843" s="58">
        <v>0</v>
      </c>
      <c r="W843" s="58">
        <v>0.26419477712754724</v>
      </c>
      <c r="X843" s="57">
        <v>0</v>
      </c>
      <c r="Y843" s="57">
        <v>0</v>
      </c>
      <c r="Z843" s="57">
        <v>0</v>
      </c>
      <c r="AA843" s="57">
        <v>0.28741611626624458</v>
      </c>
      <c r="AB843" s="57">
        <v>0.22628308283777313</v>
      </c>
      <c r="AC843" s="57">
        <v>0</v>
      </c>
    </row>
    <row r="844" spans="2:29">
      <c r="B844" t="s">
        <v>1898</v>
      </c>
      <c r="C844">
        <v>66440</v>
      </c>
      <c r="D844" t="s">
        <v>355</v>
      </c>
      <c r="E844" t="s">
        <v>824</v>
      </c>
      <c r="F844" s="11">
        <v>0</v>
      </c>
      <c r="G844" s="11">
        <v>0</v>
      </c>
      <c r="H844" s="11">
        <v>0</v>
      </c>
      <c r="I844" s="11">
        <v>251486774</v>
      </c>
      <c r="J844" s="11">
        <v>216018240</v>
      </c>
      <c r="K844" s="11">
        <v>4253502953</v>
      </c>
      <c r="L844" s="11">
        <v>185796973</v>
      </c>
      <c r="M844" s="11">
        <v>0</v>
      </c>
      <c r="N844" s="11">
        <v>801517384</v>
      </c>
      <c r="O844" s="11">
        <v>743527581</v>
      </c>
      <c r="P844" s="11">
        <v>470654868</v>
      </c>
      <c r="Q844" s="11">
        <v>604646624</v>
      </c>
      <c r="R844" s="11">
        <v>1062665324</v>
      </c>
      <c r="S844" s="11">
        <v>78189125.144563287</v>
      </c>
      <c r="T844" s="4">
        <v>0</v>
      </c>
      <c r="U844" s="11">
        <v>171079682</v>
      </c>
      <c r="V844" s="58">
        <v>0</v>
      </c>
      <c r="W844" s="58">
        <v>2.5415059716087832E-2</v>
      </c>
      <c r="X844" s="57">
        <v>8.6890835862617449E-2</v>
      </c>
      <c r="Y844" s="57">
        <v>0</v>
      </c>
      <c r="Z844" s="57">
        <v>0.12021124093797966</v>
      </c>
      <c r="AA844" s="57">
        <v>0</v>
      </c>
      <c r="AB844" s="57">
        <v>0</v>
      </c>
      <c r="AC844" s="57">
        <v>0</v>
      </c>
    </row>
    <row r="845" spans="2:29">
      <c r="B845" t="s">
        <v>1899</v>
      </c>
      <c r="C845">
        <v>66456</v>
      </c>
      <c r="D845" t="s">
        <v>355</v>
      </c>
      <c r="E845" t="s">
        <v>825</v>
      </c>
      <c r="F845" s="11">
        <v>0</v>
      </c>
      <c r="G845" s="11">
        <v>0</v>
      </c>
      <c r="H845" s="11">
        <v>0</v>
      </c>
      <c r="I845" s="11">
        <v>313829933</v>
      </c>
      <c r="J845" s="11">
        <v>446706752</v>
      </c>
      <c r="K845" s="11">
        <v>5469530088</v>
      </c>
      <c r="L845" s="11">
        <v>324276137</v>
      </c>
      <c r="M845" s="11">
        <v>0</v>
      </c>
      <c r="N845" s="11">
        <v>1171217151</v>
      </c>
      <c r="O845" s="11">
        <v>684479309</v>
      </c>
      <c r="P845" s="11">
        <v>1094636609</v>
      </c>
      <c r="Q845" s="11">
        <v>543170964</v>
      </c>
      <c r="R845" s="11">
        <v>2444145190</v>
      </c>
      <c r="S845" s="11">
        <v>191120186.1271981</v>
      </c>
      <c r="T845" s="4">
        <v>0</v>
      </c>
      <c r="U845" s="11">
        <v>1079306821</v>
      </c>
      <c r="V845" s="58">
        <v>0</v>
      </c>
      <c r="W845" s="58">
        <v>0</v>
      </c>
      <c r="X845" s="57">
        <v>0</v>
      </c>
      <c r="Y845" s="57">
        <v>0</v>
      </c>
      <c r="Z845" s="57">
        <v>0</v>
      </c>
      <c r="AA845" s="57">
        <v>0</v>
      </c>
      <c r="AB845" s="57">
        <v>0</v>
      </c>
      <c r="AC845" s="57">
        <v>0</v>
      </c>
    </row>
    <row r="846" spans="2:29">
      <c r="B846" t="s">
        <v>1900</v>
      </c>
      <c r="C846">
        <v>66572</v>
      </c>
      <c r="D846" t="s">
        <v>355</v>
      </c>
      <c r="E846" t="s">
        <v>826</v>
      </c>
      <c r="F846" s="11">
        <v>0</v>
      </c>
      <c r="G846" s="11">
        <v>0</v>
      </c>
      <c r="H846" s="11">
        <v>0</v>
      </c>
      <c r="I846" s="11">
        <v>453889805</v>
      </c>
      <c r="J846" s="11">
        <v>683758888</v>
      </c>
      <c r="K846" s="11">
        <v>5578024591</v>
      </c>
      <c r="L846" s="11">
        <v>374114093</v>
      </c>
      <c r="M846" s="11">
        <v>0</v>
      </c>
      <c r="N846" s="11">
        <v>1387541790</v>
      </c>
      <c r="O846" s="11">
        <v>650315207</v>
      </c>
      <c r="P846" s="11">
        <v>1464652781</v>
      </c>
      <c r="Q846" s="11">
        <v>516838894</v>
      </c>
      <c r="R846" s="11">
        <v>3260589845</v>
      </c>
      <c r="S846" s="11">
        <v>342384637.69173741</v>
      </c>
      <c r="T846" s="4">
        <v>0</v>
      </c>
      <c r="U846" s="11">
        <v>1096231639</v>
      </c>
      <c r="V846" s="58">
        <v>0</v>
      </c>
      <c r="W846" s="58">
        <v>0</v>
      </c>
      <c r="X846" s="57">
        <v>0</v>
      </c>
      <c r="Y846" s="57">
        <v>0</v>
      </c>
      <c r="Z846" s="57">
        <v>0</v>
      </c>
      <c r="AA846" s="57">
        <v>0</v>
      </c>
      <c r="AB846" s="57">
        <v>0</v>
      </c>
      <c r="AC846" s="57">
        <v>0</v>
      </c>
    </row>
    <row r="847" spans="2:29">
      <c r="B847" t="s">
        <v>1901</v>
      </c>
      <c r="C847">
        <v>66594</v>
      </c>
      <c r="D847" t="s">
        <v>355</v>
      </c>
      <c r="E847" t="s">
        <v>827</v>
      </c>
      <c r="F847" s="11">
        <v>0</v>
      </c>
      <c r="G847" s="11">
        <v>0</v>
      </c>
      <c r="H847" s="11">
        <v>0</v>
      </c>
      <c r="I847" s="11">
        <v>468060924</v>
      </c>
      <c r="J847" s="11">
        <v>395569256</v>
      </c>
      <c r="K847" s="11">
        <v>7918247336</v>
      </c>
      <c r="L847" s="11">
        <v>253264148</v>
      </c>
      <c r="M847" s="11">
        <v>249008538</v>
      </c>
      <c r="N847" s="11">
        <v>1080082395</v>
      </c>
      <c r="O847" s="11">
        <v>0</v>
      </c>
      <c r="P847" s="11">
        <v>0</v>
      </c>
      <c r="Q847" s="11">
        <v>866966864</v>
      </c>
      <c r="R847" s="11">
        <v>1038734630</v>
      </c>
      <c r="S847" s="11">
        <v>131259459.84839983</v>
      </c>
      <c r="T847" s="4">
        <v>0</v>
      </c>
      <c r="U847" s="11">
        <v>32908422</v>
      </c>
      <c r="V847" s="58">
        <v>0</v>
      </c>
      <c r="W847" s="58">
        <v>1.4293459495102242E-2</v>
      </c>
      <c r="X847" s="57">
        <v>0</v>
      </c>
      <c r="Y847" s="57">
        <v>0</v>
      </c>
      <c r="Z847" s="57">
        <v>0</v>
      </c>
      <c r="AA847" s="57">
        <v>0</v>
      </c>
      <c r="AB847" s="57">
        <v>0</v>
      </c>
      <c r="AC847" s="57">
        <v>0</v>
      </c>
    </row>
    <row r="848" spans="2:29">
      <c r="B848" t="s">
        <v>1902</v>
      </c>
      <c r="C848">
        <v>66682</v>
      </c>
      <c r="D848" t="s">
        <v>355</v>
      </c>
      <c r="E848" t="s">
        <v>828</v>
      </c>
      <c r="F848" s="11">
        <v>0</v>
      </c>
      <c r="G848" s="11">
        <v>0</v>
      </c>
      <c r="H848" s="11">
        <v>0</v>
      </c>
      <c r="I848" s="11">
        <v>939866938</v>
      </c>
      <c r="J848" s="11">
        <v>719054032</v>
      </c>
      <c r="K848" s="11">
        <v>13562923841</v>
      </c>
      <c r="L848" s="11">
        <v>551397813</v>
      </c>
      <c r="M848" s="11">
        <v>0</v>
      </c>
      <c r="N848" s="11">
        <v>1734202471</v>
      </c>
      <c r="O848" s="11">
        <v>0</v>
      </c>
      <c r="P848" s="11">
        <v>0</v>
      </c>
      <c r="Q848" s="11">
        <v>2496831696</v>
      </c>
      <c r="R848" s="11">
        <v>509077060</v>
      </c>
      <c r="S848" s="11">
        <v>169305453.25718296</v>
      </c>
      <c r="T848" s="4">
        <v>0</v>
      </c>
      <c r="U848" s="11">
        <v>0</v>
      </c>
      <c r="V848" s="58">
        <v>0</v>
      </c>
      <c r="W848" s="58">
        <v>0</v>
      </c>
      <c r="X848" s="57">
        <v>0</v>
      </c>
      <c r="Y848" s="57">
        <v>0</v>
      </c>
      <c r="Z848" s="57">
        <v>0</v>
      </c>
      <c r="AA848" s="57">
        <v>0</v>
      </c>
      <c r="AB848" s="57">
        <v>0</v>
      </c>
      <c r="AC848" s="57">
        <v>0</v>
      </c>
    </row>
    <row r="849" spans="2:29">
      <c r="B849" t="s">
        <v>1903</v>
      </c>
      <c r="C849">
        <v>66687</v>
      </c>
      <c r="D849" t="s">
        <v>355</v>
      </c>
      <c r="E849" t="s">
        <v>124</v>
      </c>
      <c r="F849" s="11">
        <v>0</v>
      </c>
      <c r="G849" s="11">
        <v>0</v>
      </c>
      <c r="H849" s="11">
        <v>0</v>
      </c>
      <c r="I849" s="11">
        <v>173087035</v>
      </c>
      <c r="J849" s="11">
        <v>154426112</v>
      </c>
      <c r="K849" s="11">
        <v>3248540211</v>
      </c>
      <c r="L849" s="11">
        <v>134337850</v>
      </c>
      <c r="M849" s="11">
        <v>0</v>
      </c>
      <c r="N849" s="11">
        <v>483349397</v>
      </c>
      <c r="O849" s="11">
        <v>503131531</v>
      </c>
      <c r="P849" s="11">
        <v>290251254</v>
      </c>
      <c r="Q849" s="11">
        <v>397576892</v>
      </c>
      <c r="R849" s="11">
        <v>666049495</v>
      </c>
      <c r="S849" s="11">
        <v>38143219.820874423</v>
      </c>
      <c r="T849" s="4">
        <v>0</v>
      </c>
      <c r="U849" s="11">
        <v>0</v>
      </c>
      <c r="V849" s="58">
        <v>0</v>
      </c>
      <c r="W849" s="58">
        <v>9.1987655305392588E-2</v>
      </c>
      <c r="X849" s="57">
        <v>0</v>
      </c>
      <c r="Y849" s="57">
        <v>0</v>
      </c>
      <c r="Z849" s="57">
        <v>4.7344703323451707E-3</v>
      </c>
      <c r="AA849" s="57">
        <v>0</v>
      </c>
      <c r="AB849" s="57">
        <v>0</v>
      </c>
      <c r="AC849" s="57">
        <v>0</v>
      </c>
    </row>
    <row r="850" spans="2:29">
      <c r="B850" t="s">
        <v>1904</v>
      </c>
      <c r="C850">
        <v>68001</v>
      </c>
      <c r="D850" t="s">
        <v>829</v>
      </c>
      <c r="E850" t="s">
        <v>830</v>
      </c>
      <c r="F850" s="11">
        <v>221200510633</v>
      </c>
      <c r="G850" s="11">
        <v>0</v>
      </c>
      <c r="H850" s="11">
        <v>865629616</v>
      </c>
      <c r="I850" s="11">
        <v>4844629745</v>
      </c>
      <c r="J850" s="11">
        <v>4426418880</v>
      </c>
      <c r="K850" s="11">
        <v>73825510944</v>
      </c>
      <c r="L850" s="11">
        <v>4011846711</v>
      </c>
      <c r="M850" s="11">
        <v>0</v>
      </c>
      <c r="N850" s="11">
        <v>5408963141</v>
      </c>
      <c r="O850" s="11">
        <v>0</v>
      </c>
      <c r="P850" s="11">
        <v>0</v>
      </c>
      <c r="Q850" s="11">
        <v>19153941615</v>
      </c>
      <c r="R850" s="11">
        <v>344129961</v>
      </c>
      <c r="S850" s="11">
        <v>882532779.61041129</v>
      </c>
      <c r="T850" s="4">
        <v>0</v>
      </c>
      <c r="U850" s="11">
        <v>0</v>
      </c>
      <c r="V850" s="58">
        <v>0</v>
      </c>
      <c r="W850" s="58">
        <v>8.9740130596758907E-2</v>
      </c>
      <c r="X850" s="57">
        <v>0</v>
      </c>
      <c r="Y850" s="57">
        <v>0</v>
      </c>
      <c r="Z850" s="57">
        <v>0</v>
      </c>
      <c r="AA850" s="57">
        <v>0</v>
      </c>
      <c r="AB850" s="57">
        <v>0</v>
      </c>
      <c r="AC850" s="57">
        <v>0</v>
      </c>
    </row>
    <row r="851" spans="2:29">
      <c r="B851" t="s">
        <v>1905</v>
      </c>
      <c r="C851">
        <v>68013</v>
      </c>
      <c r="D851" t="s">
        <v>829</v>
      </c>
      <c r="E851" t="s">
        <v>831</v>
      </c>
      <c r="F851" s="11">
        <v>0</v>
      </c>
      <c r="G851" s="11">
        <v>0</v>
      </c>
      <c r="H851" s="11">
        <v>0</v>
      </c>
      <c r="I851" s="11">
        <v>19740806</v>
      </c>
      <c r="J851" s="11">
        <v>17266425</v>
      </c>
      <c r="K851" s="11">
        <v>449530128</v>
      </c>
      <c r="L851" s="11">
        <v>84858030</v>
      </c>
      <c r="M851" s="11">
        <v>148372656</v>
      </c>
      <c r="N851" s="11">
        <v>297361825</v>
      </c>
      <c r="O851" s="11">
        <v>74233685</v>
      </c>
      <c r="P851" s="11">
        <v>464607782</v>
      </c>
      <c r="Q851" s="11">
        <v>58937095</v>
      </c>
      <c r="R851" s="11">
        <v>1069093764</v>
      </c>
      <c r="S851" s="11">
        <v>6365817.9000000004</v>
      </c>
      <c r="T851" s="4">
        <v>0</v>
      </c>
      <c r="U851" s="11">
        <v>0</v>
      </c>
      <c r="V851" s="58">
        <v>0</v>
      </c>
      <c r="W851" s="58">
        <v>0</v>
      </c>
      <c r="X851" s="57">
        <v>0</v>
      </c>
      <c r="Y851" s="57">
        <v>0</v>
      </c>
      <c r="Z851" s="57">
        <v>0</v>
      </c>
      <c r="AA851" s="57">
        <v>0</v>
      </c>
      <c r="AB851" s="57">
        <v>1.6665754088402939E-2</v>
      </c>
      <c r="AC851" s="57">
        <v>0</v>
      </c>
    </row>
    <row r="852" spans="2:29">
      <c r="B852" t="s">
        <v>1906</v>
      </c>
      <c r="C852">
        <v>68020</v>
      </c>
      <c r="D852" t="s">
        <v>829</v>
      </c>
      <c r="E852" t="s">
        <v>365</v>
      </c>
      <c r="F852" s="11">
        <v>0</v>
      </c>
      <c r="G852" s="11">
        <v>0</v>
      </c>
      <c r="H852" s="11">
        <v>0</v>
      </c>
      <c r="I852" s="11">
        <v>54096268</v>
      </c>
      <c r="J852" s="11">
        <v>41736049</v>
      </c>
      <c r="K852" s="11">
        <v>884619009</v>
      </c>
      <c r="L852" s="11">
        <v>101189184</v>
      </c>
      <c r="M852" s="11">
        <v>157485682</v>
      </c>
      <c r="N852" s="11">
        <v>389996282</v>
      </c>
      <c r="O852" s="11">
        <v>175372655</v>
      </c>
      <c r="P852" s="11">
        <v>453623439</v>
      </c>
      <c r="Q852" s="11">
        <v>138217408</v>
      </c>
      <c r="R852" s="11">
        <v>1061285449</v>
      </c>
      <c r="S852" s="11">
        <v>16181484.300000001</v>
      </c>
      <c r="T852" s="4">
        <v>0</v>
      </c>
      <c r="U852" s="11">
        <v>0</v>
      </c>
      <c r="V852" s="58">
        <v>0</v>
      </c>
      <c r="W852" s="58">
        <v>2.094889784287571E-3</v>
      </c>
      <c r="X852" s="57">
        <v>0</v>
      </c>
      <c r="Y852" s="57">
        <v>0</v>
      </c>
      <c r="Z852" s="57">
        <v>0</v>
      </c>
      <c r="AA852" s="57">
        <v>2.080863826109049E-2</v>
      </c>
      <c r="AB852" s="57">
        <v>8.6055793474496878E-2</v>
      </c>
      <c r="AC852" s="57">
        <v>0</v>
      </c>
    </row>
    <row r="853" spans="2:29">
      <c r="B853" t="s">
        <v>1907</v>
      </c>
      <c r="C853">
        <v>68051</v>
      </c>
      <c r="D853" t="s">
        <v>829</v>
      </c>
      <c r="E853" t="s">
        <v>832</v>
      </c>
      <c r="F853" s="11">
        <v>0</v>
      </c>
      <c r="G853" s="11">
        <v>0</v>
      </c>
      <c r="H853" s="11">
        <v>0</v>
      </c>
      <c r="I853" s="11">
        <v>128523598</v>
      </c>
      <c r="J853" s="11">
        <v>112608364</v>
      </c>
      <c r="K853" s="11">
        <v>2144710464</v>
      </c>
      <c r="L853" s="11">
        <v>137793322</v>
      </c>
      <c r="M853" s="11">
        <v>188112596</v>
      </c>
      <c r="N853" s="11">
        <v>615406735</v>
      </c>
      <c r="O853" s="11">
        <v>337679738</v>
      </c>
      <c r="P853" s="11">
        <v>571905336</v>
      </c>
      <c r="Q853" s="11">
        <v>267994323</v>
      </c>
      <c r="R853" s="11">
        <v>1314818798</v>
      </c>
      <c r="S853" s="11">
        <v>48868741.800000004</v>
      </c>
      <c r="T853" s="4">
        <v>0</v>
      </c>
      <c r="U853" s="11">
        <v>0</v>
      </c>
      <c r="V853" s="58">
        <v>0</v>
      </c>
      <c r="W853" s="58">
        <v>0</v>
      </c>
      <c r="X853" s="57">
        <v>0</v>
      </c>
      <c r="Y853" s="57">
        <v>0</v>
      </c>
      <c r="Z853" s="57">
        <v>0</v>
      </c>
      <c r="AA853" s="57">
        <v>0</v>
      </c>
      <c r="AB853" s="57">
        <v>7.0954803068099676E-2</v>
      </c>
      <c r="AC853" s="57">
        <v>0</v>
      </c>
    </row>
    <row r="854" spans="2:29">
      <c r="B854" t="s">
        <v>1908</v>
      </c>
      <c r="C854">
        <v>68077</v>
      </c>
      <c r="D854" t="s">
        <v>829</v>
      </c>
      <c r="E854" t="s">
        <v>37</v>
      </c>
      <c r="F854" s="11">
        <v>0</v>
      </c>
      <c r="G854" s="11">
        <v>0</v>
      </c>
      <c r="H854" s="11">
        <v>0</v>
      </c>
      <c r="I854" s="11">
        <v>347972095</v>
      </c>
      <c r="J854" s="11">
        <v>259616880</v>
      </c>
      <c r="K854" s="11">
        <v>6078654520</v>
      </c>
      <c r="L854" s="11">
        <v>286369591</v>
      </c>
      <c r="M854" s="11">
        <v>208793050</v>
      </c>
      <c r="N854" s="11">
        <v>922447985</v>
      </c>
      <c r="O854" s="11">
        <v>0</v>
      </c>
      <c r="P854" s="11">
        <v>0</v>
      </c>
      <c r="Q854" s="11">
        <v>1030206406</v>
      </c>
      <c r="R854" s="11">
        <v>520631989</v>
      </c>
      <c r="S854" s="11">
        <v>63365372.403053045</v>
      </c>
      <c r="T854" s="4">
        <v>0</v>
      </c>
      <c r="U854" s="11">
        <v>0</v>
      </c>
      <c r="V854" s="58">
        <v>0</v>
      </c>
      <c r="W854" s="58">
        <v>0</v>
      </c>
      <c r="X854" s="57">
        <v>0</v>
      </c>
      <c r="Y854" s="57">
        <v>0</v>
      </c>
      <c r="Z854" s="57">
        <v>0</v>
      </c>
      <c r="AA854" s="57">
        <v>0</v>
      </c>
      <c r="AB854" s="57">
        <v>0</v>
      </c>
      <c r="AC854" s="57">
        <v>0</v>
      </c>
    </row>
    <row r="855" spans="2:29">
      <c r="B855" t="s">
        <v>1909</v>
      </c>
      <c r="C855">
        <v>68079</v>
      </c>
      <c r="D855" t="s">
        <v>829</v>
      </c>
      <c r="E855" t="s">
        <v>833</v>
      </c>
      <c r="F855" s="11">
        <v>0</v>
      </c>
      <c r="G855" s="11">
        <v>0</v>
      </c>
      <c r="H855" s="11">
        <v>0</v>
      </c>
      <c r="I855" s="11">
        <v>111767038</v>
      </c>
      <c r="J855" s="11">
        <v>88987476</v>
      </c>
      <c r="K855" s="11">
        <v>1544102665</v>
      </c>
      <c r="L855" s="11">
        <v>156914878</v>
      </c>
      <c r="M855" s="11">
        <v>156459224</v>
      </c>
      <c r="N855" s="11">
        <v>484045896</v>
      </c>
      <c r="O855" s="11">
        <v>426428110</v>
      </c>
      <c r="P855" s="11">
        <v>332086771</v>
      </c>
      <c r="Q855" s="11">
        <v>339827352</v>
      </c>
      <c r="R855" s="11">
        <v>796067904</v>
      </c>
      <c r="S855" s="11">
        <v>25228964.699999999</v>
      </c>
      <c r="T855" s="4">
        <v>0</v>
      </c>
      <c r="U855" s="11">
        <v>0</v>
      </c>
      <c r="V855" s="58">
        <v>0</v>
      </c>
      <c r="W855" s="58">
        <v>0</v>
      </c>
      <c r="X855" s="57">
        <v>0</v>
      </c>
      <c r="Y855" s="57">
        <v>2.9084247984090882E-2</v>
      </c>
      <c r="Z855" s="57">
        <v>0</v>
      </c>
      <c r="AA855" s="57">
        <v>7.9241807995313926E-2</v>
      </c>
      <c r="AB855" s="57">
        <v>0.102207961541133</v>
      </c>
      <c r="AC855" s="57">
        <v>0</v>
      </c>
    </row>
    <row r="856" spans="2:29">
      <c r="B856" t="s">
        <v>1910</v>
      </c>
      <c r="C856">
        <v>68081</v>
      </c>
      <c r="D856" t="s">
        <v>829</v>
      </c>
      <c r="E856" t="s">
        <v>834</v>
      </c>
      <c r="F856" s="11">
        <v>106389910484</v>
      </c>
      <c r="G856" s="11">
        <v>0</v>
      </c>
      <c r="H856" s="11">
        <v>676946188</v>
      </c>
      <c r="I856" s="11">
        <v>3059782778</v>
      </c>
      <c r="J856" s="11">
        <v>2949903296</v>
      </c>
      <c r="K856" s="11">
        <v>39747868675</v>
      </c>
      <c r="L856" s="11">
        <v>1565060632</v>
      </c>
      <c r="M856" s="11">
        <v>0</v>
      </c>
      <c r="N856" s="11">
        <v>4950473206</v>
      </c>
      <c r="O856" s="11">
        <v>0</v>
      </c>
      <c r="P856" s="11">
        <v>0</v>
      </c>
      <c r="Q856" s="11">
        <v>6647463382</v>
      </c>
      <c r="R856" s="11">
        <v>730855443</v>
      </c>
      <c r="S856" s="11">
        <v>779147106.31416905</v>
      </c>
      <c r="T856" s="4">
        <v>638969197</v>
      </c>
      <c r="U856" s="11">
        <v>0</v>
      </c>
      <c r="V856" s="58">
        <v>0</v>
      </c>
      <c r="W856" s="58">
        <v>0</v>
      </c>
      <c r="X856" s="57">
        <v>0</v>
      </c>
      <c r="Y856" s="57">
        <v>0</v>
      </c>
      <c r="Z856" s="57">
        <v>0</v>
      </c>
      <c r="AA856" s="57">
        <v>0</v>
      </c>
      <c r="AB856" s="57">
        <v>0</v>
      </c>
      <c r="AC856" s="57">
        <v>0</v>
      </c>
    </row>
    <row r="857" spans="2:29">
      <c r="B857" t="s">
        <v>1911</v>
      </c>
      <c r="C857">
        <v>68092</v>
      </c>
      <c r="D857" t="s">
        <v>829</v>
      </c>
      <c r="E857" t="s">
        <v>41</v>
      </c>
      <c r="F857" s="11">
        <v>0</v>
      </c>
      <c r="G857" s="11">
        <v>0</v>
      </c>
      <c r="H857" s="11">
        <v>0</v>
      </c>
      <c r="I857" s="11">
        <v>92608644</v>
      </c>
      <c r="J857" s="11">
        <v>95358411</v>
      </c>
      <c r="K857" s="11">
        <v>1177146852</v>
      </c>
      <c r="L857" s="11">
        <v>128998905</v>
      </c>
      <c r="M857" s="11">
        <v>188473921</v>
      </c>
      <c r="N857" s="11">
        <v>531189814</v>
      </c>
      <c r="O857" s="11">
        <v>240167852</v>
      </c>
      <c r="P857" s="11">
        <v>598397058</v>
      </c>
      <c r="Q857" s="11">
        <v>190958847</v>
      </c>
      <c r="R857" s="11">
        <v>1360884939</v>
      </c>
      <c r="S857" s="11">
        <v>33352815.879584171</v>
      </c>
      <c r="T857" s="4">
        <v>0</v>
      </c>
      <c r="U857" s="11">
        <v>0</v>
      </c>
      <c r="V857" s="58">
        <v>0</v>
      </c>
      <c r="W857" s="58">
        <v>0</v>
      </c>
      <c r="X857" s="57">
        <v>0</v>
      </c>
      <c r="Y857" s="57">
        <v>0</v>
      </c>
      <c r="Z857" s="57">
        <v>0</v>
      </c>
      <c r="AA857" s="57">
        <v>0</v>
      </c>
      <c r="AB857" s="57">
        <v>0</v>
      </c>
      <c r="AC857" s="57">
        <v>0</v>
      </c>
    </row>
    <row r="858" spans="2:29">
      <c r="B858" t="s">
        <v>1912</v>
      </c>
      <c r="C858">
        <v>68101</v>
      </c>
      <c r="D858" t="s">
        <v>829</v>
      </c>
      <c r="E858" t="s">
        <v>42</v>
      </c>
      <c r="F858" s="11">
        <v>0</v>
      </c>
      <c r="G858" s="11">
        <v>0</v>
      </c>
      <c r="H858" s="11">
        <v>0</v>
      </c>
      <c r="I858" s="11">
        <v>192148988</v>
      </c>
      <c r="J858" s="11">
        <v>188856820</v>
      </c>
      <c r="K858" s="11">
        <v>2588686267</v>
      </c>
      <c r="L858" s="11">
        <v>181346895</v>
      </c>
      <c r="M858" s="11">
        <v>0</v>
      </c>
      <c r="N858" s="11">
        <v>749154265</v>
      </c>
      <c r="O858" s="11">
        <v>438038882</v>
      </c>
      <c r="P858" s="11">
        <v>723143194</v>
      </c>
      <c r="Q858" s="11">
        <v>347213600</v>
      </c>
      <c r="R858" s="11">
        <v>1649900471</v>
      </c>
      <c r="S858" s="11">
        <v>75013474.181170955</v>
      </c>
      <c r="T858" s="4">
        <v>49151477</v>
      </c>
      <c r="U858" s="11">
        <v>0</v>
      </c>
      <c r="V858" s="58">
        <v>0</v>
      </c>
      <c r="W858" s="58">
        <v>0</v>
      </c>
      <c r="X858" s="57">
        <v>0</v>
      </c>
      <c r="Y858" s="57">
        <v>0</v>
      </c>
      <c r="Z858" s="57">
        <v>0</v>
      </c>
      <c r="AA858" s="57">
        <v>0</v>
      </c>
      <c r="AB858" s="57">
        <v>0</v>
      </c>
      <c r="AC858" s="57">
        <v>0</v>
      </c>
    </row>
    <row r="859" spans="2:29">
      <c r="B859" t="s">
        <v>1913</v>
      </c>
      <c r="C859">
        <v>68121</v>
      </c>
      <c r="D859" t="s">
        <v>829</v>
      </c>
      <c r="E859" t="s">
        <v>480</v>
      </c>
      <c r="F859" s="11">
        <v>0</v>
      </c>
      <c r="G859" s="11">
        <v>0</v>
      </c>
      <c r="H859" s="11">
        <v>0</v>
      </c>
      <c r="I859" s="11">
        <v>22358625</v>
      </c>
      <c r="J859" s="11">
        <v>20380670</v>
      </c>
      <c r="K859" s="11">
        <v>455454743</v>
      </c>
      <c r="L859" s="11">
        <v>76677666</v>
      </c>
      <c r="M859" s="11">
        <v>132973699</v>
      </c>
      <c r="N859" s="11">
        <v>292671319</v>
      </c>
      <c r="O859" s="11">
        <v>81513810</v>
      </c>
      <c r="P859" s="11">
        <v>430010298</v>
      </c>
      <c r="Q859" s="11">
        <v>64313814</v>
      </c>
      <c r="R859" s="11">
        <v>1030807085</v>
      </c>
      <c r="S859" s="11">
        <v>7451997.2999999998</v>
      </c>
      <c r="T859" s="4">
        <v>0</v>
      </c>
      <c r="U859" s="11">
        <v>0</v>
      </c>
      <c r="V859" s="58">
        <v>0</v>
      </c>
      <c r="W859" s="58">
        <v>0</v>
      </c>
      <c r="X859" s="57">
        <v>0</v>
      </c>
      <c r="Y859" s="57">
        <v>0.12214739331661308</v>
      </c>
      <c r="Z859" s="57">
        <v>0</v>
      </c>
      <c r="AA859" s="57">
        <v>0.16749730527899892</v>
      </c>
      <c r="AB859" s="57">
        <v>0.17899819333460773</v>
      </c>
      <c r="AC859" s="57">
        <v>0</v>
      </c>
    </row>
    <row r="860" spans="2:29">
      <c r="B860" t="s">
        <v>1914</v>
      </c>
      <c r="C860">
        <v>68132</v>
      </c>
      <c r="D860" t="s">
        <v>829</v>
      </c>
      <c r="E860" t="s">
        <v>835</v>
      </c>
      <c r="F860" s="11">
        <v>0</v>
      </c>
      <c r="G860" s="11">
        <v>0</v>
      </c>
      <c r="H860" s="11">
        <v>0</v>
      </c>
      <c r="I860" s="11">
        <v>29656558</v>
      </c>
      <c r="J860" s="11">
        <v>23462282</v>
      </c>
      <c r="K860" s="11">
        <v>321040051</v>
      </c>
      <c r="L860" s="11">
        <v>55105740</v>
      </c>
      <c r="M860" s="11">
        <v>0</v>
      </c>
      <c r="N860" s="11">
        <v>232188178</v>
      </c>
      <c r="O860" s="11">
        <v>88692366</v>
      </c>
      <c r="P860" s="11">
        <v>285478147</v>
      </c>
      <c r="Q860" s="11">
        <v>70434404</v>
      </c>
      <c r="R860" s="11">
        <v>684339184</v>
      </c>
      <c r="S860" s="11">
        <v>6265529.1000000006</v>
      </c>
      <c r="T860" s="4">
        <v>0</v>
      </c>
      <c r="U860" s="11">
        <v>0</v>
      </c>
      <c r="V860" s="58">
        <v>0</v>
      </c>
      <c r="W860" s="58">
        <v>0</v>
      </c>
      <c r="X860" s="57">
        <v>0</v>
      </c>
      <c r="Y860" s="57">
        <v>0.31279309095417379</v>
      </c>
      <c r="Z860" s="57">
        <v>0</v>
      </c>
      <c r="AA860" s="57">
        <v>0.34829423416444322</v>
      </c>
      <c r="AB860" s="57">
        <v>0.13002415315509519</v>
      </c>
      <c r="AC860" s="57">
        <v>0</v>
      </c>
    </row>
    <row r="861" spans="2:29">
      <c r="B861" t="s">
        <v>1915</v>
      </c>
      <c r="C861">
        <v>68147</v>
      </c>
      <c r="D861" t="s">
        <v>829</v>
      </c>
      <c r="E861" t="s">
        <v>836</v>
      </c>
      <c r="F861" s="11">
        <v>0</v>
      </c>
      <c r="G861" s="11">
        <v>0</v>
      </c>
      <c r="H861" s="11">
        <v>0</v>
      </c>
      <c r="I861" s="11">
        <v>74970856</v>
      </c>
      <c r="J861" s="11">
        <v>66927243</v>
      </c>
      <c r="K861" s="11">
        <v>1628528422</v>
      </c>
      <c r="L861" s="11">
        <v>110215738</v>
      </c>
      <c r="M861" s="11">
        <v>0</v>
      </c>
      <c r="N861" s="11">
        <v>458895025</v>
      </c>
      <c r="O861" s="11">
        <v>218049510</v>
      </c>
      <c r="P861" s="11">
        <v>495790959</v>
      </c>
      <c r="Q861" s="11">
        <v>173037504</v>
      </c>
      <c r="R861" s="11">
        <v>1188494404</v>
      </c>
      <c r="S861" s="11">
        <v>27768373.199999999</v>
      </c>
      <c r="T861" s="4">
        <v>0</v>
      </c>
      <c r="U861" s="11">
        <v>0</v>
      </c>
      <c r="V861" s="58">
        <v>0</v>
      </c>
      <c r="W861" s="58">
        <v>0</v>
      </c>
      <c r="X861" s="57">
        <v>0</v>
      </c>
      <c r="Y861" s="57">
        <v>3.9797666015930717E-2</v>
      </c>
      <c r="Z861" s="57">
        <v>0</v>
      </c>
      <c r="AA861" s="57">
        <v>8.9401769703242123E-2</v>
      </c>
      <c r="AB861" s="57">
        <v>0.14413692357058497</v>
      </c>
      <c r="AC861" s="57">
        <v>0</v>
      </c>
    </row>
    <row r="862" spans="2:29">
      <c r="B862" t="s">
        <v>1916</v>
      </c>
      <c r="C862">
        <v>68152</v>
      </c>
      <c r="D862" t="s">
        <v>829</v>
      </c>
      <c r="E862" t="s">
        <v>837</v>
      </c>
      <c r="F862" s="11">
        <v>0</v>
      </c>
      <c r="G862" s="11">
        <v>0</v>
      </c>
      <c r="H862" s="11">
        <v>0</v>
      </c>
      <c r="I862" s="11">
        <v>73732007</v>
      </c>
      <c r="J862" s="11">
        <v>72812444</v>
      </c>
      <c r="K862" s="11">
        <v>1484486231</v>
      </c>
      <c r="L862" s="11">
        <v>135564675</v>
      </c>
      <c r="M862" s="11">
        <v>0</v>
      </c>
      <c r="N862" s="11">
        <v>583228973</v>
      </c>
      <c r="O862" s="11">
        <v>171054885</v>
      </c>
      <c r="P862" s="11">
        <v>780143027</v>
      </c>
      <c r="Q862" s="11">
        <v>135232878</v>
      </c>
      <c r="R862" s="11">
        <v>1793192379</v>
      </c>
      <c r="S862" s="11">
        <v>32689815.300000001</v>
      </c>
      <c r="T862" s="4">
        <v>0</v>
      </c>
      <c r="U862" s="11">
        <v>0</v>
      </c>
      <c r="V862" s="58">
        <v>0</v>
      </c>
      <c r="W862" s="58">
        <v>0</v>
      </c>
      <c r="X862" s="57">
        <v>0</v>
      </c>
      <c r="Y862" s="57">
        <v>0</v>
      </c>
      <c r="Z862" s="57">
        <v>0</v>
      </c>
      <c r="AA862" s="57">
        <v>0</v>
      </c>
      <c r="AB862" s="57">
        <v>6.1861185647170754E-2</v>
      </c>
      <c r="AC862" s="57">
        <v>0</v>
      </c>
    </row>
    <row r="863" spans="2:29">
      <c r="B863" t="s">
        <v>1917</v>
      </c>
      <c r="C863">
        <v>68160</v>
      </c>
      <c r="D863" t="s">
        <v>829</v>
      </c>
      <c r="E863" t="s">
        <v>838</v>
      </c>
      <c r="F863" s="11">
        <v>0</v>
      </c>
      <c r="G863" s="11">
        <v>0</v>
      </c>
      <c r="H863" s="11">
        <v>0</v>
      </c>
      <c r="I863" s="11">
        <v>30010690</v>
      </c>
      <c r="J863" s="11">
        <v>26442573</v>
      </c>
      <c r="K863" s="11">
        <v>525809541</v>
      </c>
      <c r="L863" s="11">
        <v>81507587</v>
      </c>
      <c r="M863" s="11">
        <v>0</v>
      </c>
      <c r="N863" s="11">
        <v>352795592</v>
      </c>
      <c r="O863" s="11">
        <v>80369052</v>
      </c>
      <c r="P863" s="11">
        <v>513289523</v>
      </c>
      <c r="Q863" s="11">
        <v>63850088</v>
      </c>
      <c r="R863" s="11">
        <v>1230441410</v>
      </c>
      <c r="S863" s="11">
        <v>9926432.0999999996</v>
      </c>
      <c r="T863" s="4">
        <v>0</v>
      </c>
      <c r="U863" s="11">
        <v>0</v>
      </c>
      <c r="V863" s="58">
        <v>0</v>
      </c>
      <c r="W863" s="58">
        <v>0</v>
      </c>
      <c r="X863" s="57">
        <v>0</v>
      </c>
      <c r="Y863" s="57">
        <v>0.26728602251248368</v>
      </c>
      <c r="Z863" s="57">
        <v>0</v>
      </c>
      <c r="AA863" s="57">
        <v>0.30513806667153698</v>
      </c>
      <c r="AB863" s="57">
        <v>0.23103785180748518</v>
      </c>
      <c r="AC863" s="57">
        <v>0</v>
      </c>
    </row>
    <row r="864" spans="2:29">
      <c r="B864" t="s">
        <v>1918</v>
      </c>
      <c r="C864">
        <v>68162</v>
      </c>
      <c r="D864" t="s">
        <v>829</v>
      </c>
      <c r="E864" t="s">
        <v>839</v>
      </c>
      <c r="F864" s="11">
        <v>0</v>
      </c>
      <c r="G864" s="11">
        <v>0</v>
      </c>
      <c r="H864" s="11">
        <v>0</v>
      </c>
      <c r="I864" s="11">
        <v>109908695</v>
      </c>
      <c r="J864" s="11">
        <v>102333870</v>
      </c>
      <c r="K864" s="11">
        <v>2314302556</v>
      </c>
      <c r="L864" s="11">
        <v>112326403</v>
      </c>
      <c r="M864" s="11">
        <v>152709317</v>
      </c>
      <c r="N864" s="11">
        <v>518932593</v>
      </c>
      <c r="O864" s="11">
        <v>274444780</v>
      </c>
      <c r="P864" s="11">
        <v>494501971</v>
      </c>
      <c r="Q864" s="11">
        <v>218317597</v>
      </c>
      <c r="R864" s="11">
        <v>1185404483</v>
      </c>
      <c r="S864" s="11">
        <v>39539373.300000004</v>
      </c>
      <c r="T864" s="4">
        <v>0</v>
      </c>
      <c r="U864" s="11">
        <v>0</v>
      </c>
      <c r="V864" s="58">
        <v>0</v>
      </c>
      <c r="W864" s="58">
        <v>0</v>
      </c>
      <c r="X864" s="57">
        <v>0</v>
      </c>
      <c r="Y864" s="57">
        <v>7.4718682971639763E-2</v>
      </c>
      <c r="Z864" s="57">
        <v>0</v>
      </c>
      <c r="AA864" s="57">
        <v>0.12251876476158054</v>
      </c>
      <c r="AB864" s="57">
        <v>0.11574930874318461</v>
      </c>
      <c r="AC864" s="57">
        <v>0</v>
      </c>
    </row>
    <row r="865" spans="2:29">
      <c r="B865" t="s">
        <v>1919</v>
      </c>
      <c r="C865">
        <v>68167</v>
      </c>
      <c r="D865" t="s">
        <v>829</v>
      </c>
      <c r="E865" t="s">
        <v>840</v>
      </c>
      <c r="F865" s="11">
        <v>0</v>
      </c>
      <c r="G865" s="11">
        <v>0</v>
      </c>
      <c r="H865" s="11">
        <v>0</v>
      </c>
      <c r="I865" s="11">
        <v>207225053</v>
      </c>
      <c r="J865" s="11">
        <v>145906150</v>
      </c>
      <c r="K865" s="11">
        <v>2794936910</v>
      </c>
      <c r="L865" s="11">
        <v>145216413</v>
      </c>
      <c r="M865" s="11">
        <v>0</v>
      </c>
      <c r="N865" s="11">
        <v>431936704</v>
      </c>
      <c r="O865" s="11">
        <v>486356539</v>
      </c>
      <c r="P865" s="11">
        <v>258071787</v>
      </c>
      <c r="Q865" s="11">
        <v>386681891</v>
      </c>
      <c r="R865" s="11">
        <v>618641526</v>
      </c>
      <c r="S865" s="11">
        <v>41188014</v>
      </c>
      <c r="T865" s="4">
        <v>0</v>
      </c>
      <c r="U865" s="11">
        <v>0</v>
      </c>
      <c r="V865" s="58">
        <v>0</v>
      </c>
      <c r="W865" s="58">
        <v>0</v>
      </c>
      <c r="X865" s="57">
        <v>0</v>
      </c>
      <c r="Y865" s="57">
        <v>4.1092965346111232E-2</v>
      </c>
      <c r="Z865" s="57">
        <v>0</v>
      </c>
      <c r="AA865" s="57">
        <v>9.0630154368266574E-2</v>
      </c>
      <c r="AB865" s="57">
        <v>8.5367771650262839E-2</v>
      </c>
      <c r="AC865" s="57">
        <v>0</v>
      </c>
    </row>
    <row r="866" spans="2:29">
      <c r="B866" t="s">
        <v>1920</v>
      </c>
      <c r="C866">
        <v>68169</v>
      </c>
      <c r="D866" t="s">
        <v>829</v>
      </c>
      <c r="E866" t="s">
        <v>841</v>
      </c>
      <c r="F866" s="11">
        <v>0</v>
      </c>
      <c r="G866" s="11">
        <v>0</v>
      </c>
      <c r="H866" s="11">
        <v>0</v>
      </c>
      <c r="I866" s="11">
        <v>34607367</v>
      </c>
      <c r="J866" s="11">
        <v>24444314</v>
      </c>
      <c r="K866" s="11">
        <v>672443751</v>
      </c>
      <c r="L866" s="11">
        <v>71751290</v>
      </c>
      <c r="M866" s="11">
        <v>120082753</v>
      </c>
      <c r="N866" s="11">
        <v>285721004</v>
      </c>
      <c r="O866" s="11">
        <v>114577595</v>
      </c>
      <c r="P866" s="11">
        <v>346671799</v>
      </c>
      <c r="Q866" s="11">
        <v>91051675</v>
      </c>
      <c r="R866" s="11">
        <v>831030672</v>
      </c>
      <c r="S866" s="11">
        <v>8909856</v>
      </c>
      <c r="T866" s="4">
        <v>0</v>
      </c>
      <c r="U866" s="11">
        <v>0</v>
      </c>
      <c r="V866" s="58">
        <v>0</v>
      </c>
      <c r="W866" s="58">
        <v>0</v>
      </c>
      <c r="X866" s="57">
        <v>0</v>
      </c>
      <c r="Y866" s="57">
        <v>0.17694602554042765</v>
      </c>
      <c r="Z866" s="57">
        <v>0</v>
      </c>
      <c r="AA866" s="57">
        <v>0.21946503919171831</v>
      </c>
      <c r="AB866" s="57">
        <v>0.18550787640531821</v>
      </c>
      <c r="AC866" s="57">
        <v>0</v>
      </c>
    </row>
    <row r="867" spans="2:29">
      <c r="B867" t="s">
        <v>1921</v>
      </c>
      <c r="C867">
        <v>68176</v>
      </c>
      <c r="D867" t="s">
        <v>829</v>
      </c>
      <c r="E867" t="s">
        <v>447</v>
      </c>
      <c r="F867" s="11">
        <v>0</v>
      </c>
      <c r="G867" s="11">
        <v>0</v>
      </c>
      <c r="H867" s="11">
        <v>0</v>
      </c>
      <c r="I867" s="11">
        <v>34945292</v>
      </c>
      <c r="J867" s="11">
        <v>32943650</v>
      </c>
      <c r="K867" s="11">
        <v>742428260</v>
      </c>
      <c r="L867" s="11">
        <v>107406161</v>
      </c>
      <c r="M867" s="11">
        <v>0</v>
      </c>
      <c r="N867" s="11">
        <v>373187357</v>
      </c>
      <c r="O867" s="11">
        <v>114268815</v>
      </c>
      <c r="P867" s="11">
        <v>536322110</v>
      </c>
      <c r="Q867" s="11">
        <v>90606094</v>
      </c>
      <c r="R867" s="11">
        <v>1231027471</v>
      </c>
      <c r="S867" s="11">
        <v>12720244.270103576</v>
      </c>
      <c r="T867" s="4">
        <v>0</v>
      </c>
      <c r="U867" s="11">
        <v>0</v>
      </c>
      <c r="V867" s="58">
        <v>0</v>
      </c>
      <c r="W867" s="58">
        <v>0</v>
      </c>
      <c r="X867" s="57">
        <v>0</v>
      </c>
      <c r="Y867" s="57">
        <v>0</v>
      </c>
      <c r="Z867" s="57">
        <v>0</v>
      </c>
      <c r="AA867" s="57">
        <v>0</v>
      </c>
      <c r="AB867" s="57">
        <v>0</v>
      </c>
      <c r="AC867" s="57">
        <v>0</v>
      </c>
    </row>
    <row r="868" spans="2:29">
      <c r="B868" t="s">
        <v>1922</v>
      </c>
      <c r="C868">
        <v>68179</v>
      </c>
      <c r="D868" t="s">
        <v>829</v>
      </c>
      <c r="E868" t="s">
        <v>842</v>
      </c>
      <c r="F868" s="11">
        <v>0</v>
      </c>
      <c r="G868" s="11">
        <v>0</v>
      </c>
      <c r="H868" s="11">
        <v>0</v>
      </c>
      <c r="I868" s="11">
        <v>60305093</v>
      </c>
      <c r="J868" s="11">
        <v>43424419</v>
      </c>
      <c r="K868" s="11">
        <v>1264905205</v>
      </c>
      <c r="L868" s="11">
        <v>103705729</v>
      </c>
      <c r="M868" s="11">
        <v>159330614</v>
      </c>
      <c r="N868" s="11">
        <v>439810020</v>
      </c>
      <c r="O868" s="11">
        <v>202724060</v>
      </c>
      <c r="P868" s="11">
        <v>444266819</v>
      </c>
      <c r="Q868" s="11">
        <v>160852635</v>
      </c>
      <c r="R868" s="11">
        <v>1064857091</v>
      </c>
      <c r="S868" s="11">
        <v>17056147.5</v>
      </c>
      <c r="T868" s="4">
        <v>0</v>
      </c>
      <c r="U868" s="11">
        <v>0</v>
      </c>
      <c r="V868" s="58">
        <v>0</v>
      </c>
      <c r="W868" s="58">
        <v>0</v>
      </c>
      <c r="X868" s="57">
        <v>0</v>
      </c>
      <c r="Y868" s="57">
        <v>0</v>
      </c>
      <c r="Z868" s="57">
        <v>0</v>
      </c>
      <c r="AA868" s="57">
        <v>5.1512616541330804E-2</v>
      </c>
      <c r="AB868" s="57">
        <v>0.10474201446096716</v>
      </c>
      <c r="AC868" s="57">
        <v>0</v>
      </c>
    </row>
    <row r="869" spans="2:29">
      <c r="B869" t="s">
        <v>1923</v>
      </c>
      <c r="C869">
        <v>68190</v>
      </c>
      <c r="D869" t="s">
        <v>829</v>
      </c>
      <c r="E869" t="s">
        <v>843</v>
      </c>
      <c r="F869" s="11">
        <v>0</v>
      </c>
      <c r="G869" s="11">
        <v>0</v>
      </c>
      <c r="H869" s="11">
        <v>0</v>
      </c>
      <c r="I869" s="11">
        <v>584463492</v>
      </c>
      <c r="J869" s="11">
        <v>470338552</v>
      </c>
      <c r="K869" s="11">
        <v>8193001335</v>
      </c>
      <c r="L869" s="11">
        <v>616802239</v>
      </c>
      <c r="M869" s="11">
        <v>0</v>
      </c>
      <c r="N869" s="11">
        <v>1755677742</v>
      </c>
      <c r="O869" s="11">
        <v>0</v>
      </c>
      <c r="P869" s="11">
        <v>0</v>
      </c>
      <c r="Q869" s="11">
        <v>1242643902</v>
      </c>
      <c r="R869" s="11">
        <v>1185953899</v>
      </c>
      <c r="S869" s="11">
        <v>193694949.90000001</v>
      </c>
      <c r="T869" s="4">
        <v>958453796</v>
      </c>
      <c r="U869" s="11">
        <v>0</v>
      </c>
      <c r="V869" s="58">
        <v>0.34390380630514161</v>
      </c>
      <c r="W869" s="58">
        <v>0.1108434026283113</v>
      </c>
      <c r="X869" s="57">
        <v>0</v>
      </c>
      <c r="Y869" s="57">
        <v>0</v>
      </c>
      <c r="Z869" s="57">
        <v>0.11589412121059924</v>
      </c>
      <c r="AA869" s="57">
        <v>0</v>
      </c>
      <c r="AB869" s="57">
        <v>5.5349108419630068E-2</v>
      </c>
      <c r="AC869" s="57">
        <v>0</v>
      </c>
    </row>
    <row r="870" spans="2:29">
      <c r="B870" t="s">
        <v>1924</v>
      </c>
      <c r="C870">
        <v>68207</v>
      </c>
      <c r="D870" t="s">
        <v>829</v>
      </c>
      <c r="E870" t="s">
        <v>59</v>
      </c>
      <c r="F870" s="11">
        <v>0</v>
      </c>
      <c r="G870" s="11">
        <v>0</v>
      </c>
      <c r="H870" s="11">
        <v>0</v>
      </c>
      <c r="I870" s="11">
        <v>79940584</v>
      </c>
      <c r="J870" s="11">
        <v>66058282</v>
      </c>
      <c r="K870" s="11">
        <v>2059173842</v>
      </c>
      <c r="L870" s="11">
        <v>102434438</v>
      </c>
      <c r="M870" s="11">
        <v>144838425</v>
      </c>
      <c r="N870" s="11">
        <v>430535153</v>
      </c>
      <c r="O870" s="11">
        <v>228442527</v>
      </c>
      <c r="P870" s="11">
        <v>431011985</v>
      </c>
      <c r="Q870" s="11">
        <v>181525153</v>
      </c>
      <c r="R870" s="11">
        <v>1007167736</v>
      </c>
      <c r="S870" s="11">
        <v>22905105.300000001</v>
      </c>
      <c r="T870" s="4">
        <v>0</v>
      </c>
      <c r="U870" s="11">
        <v>0</v>
      </c>
      <c r="V870" s="58">
        <v>0</v>
      </c>
      <c r="W870" s="58">
        <v>0</v>
      </c>
      <c r="X870" s="57">
        <v>0</v>
      </c>
      <c r="Y870" s="57">
        <v>0</v>
      </c>
      <c r="Z870" s="57">
        <v>0</v>
      </c>
      <c r="AA870" s="57">
        <v>1.9257610531717827E-2</v>
      </c>
      <c r="AB870" s="57">
        <v>3.3294405730973115E-2</v>
      </c>
      <c r="AC870" s="57">
        <v>0</v>
      </c>
    </row>
    <row r="871" spans="2:29">
      <c r="B871" t="s">
        <v>1925</v>
      </c>
      <c r="C871">
        <v>68209</v>
      </c>
      <c r="D871" t="s">
        <v>829</v>
      </c>
      <c r="E871" t="s">
        <v>844</v>
      </c>
      <c r="F871" s="11">
        <v>0</v>
      </c>
      <c r="G871" s="11">
        <v>0</v>
      </c>
      <c r="H871" s="11">
        <v>0</v>
      </c>
      <c r="I871" s="11">
        <v>41105083</v>
      </c>
      <c r="J871" s="11">
        <v>36979296</v>
      </c>
      <c r="K871" s="11">
        <v>792046907</v>
      </c>
      <c r="L871" s="11">
        <v>77305857</v>
      </c>
      <c r="M871" s="11">
        <v>126526535</v>
      </c>
      <c r="N871" s="11">
        <v>281765952</v>
      </c>
      <c r="O871" s="11">
        <v>130470810</v>
      </c>
      <c r="P871" s="11">
        <v>322826861</v>
      </c>
      <c r="Q871" s="11">
        <v>103751872</v>
      </c>
      <c r="R871" s="11">
        <v>773870339</v>
      </c>
      <c r="S871" s="11">
        <v>9884191.5</v>
      </c>
      <c r="T871" s="4">
        <v>0</v>
      </c>
      <c r="U871" s="11">
        <v>0</v>
      </c>
      <c r="V871" s="58">
        <v>0</v>
      </c>
      <c r="W871" s="58">
        <v>0</v>
      </c>
      <c r="X871" s="57">
        <v>0</v>
      </c>
      <c r="Y871" s="57">
        <v>4.8773735714637452E-2</v>
      </c>
      <c r="Z871" s="57">
        <v>0</v>
      </c>
      <c r="AA871" s="57">
        <v>9.7914133907644182E-2</v>
      </c>
      <c r="AB871" s="57">
        <v>5.3711191641335004E-2</v>
      </c>
      <c r="AC871" s="57">
        <v>0</v>
      </c>
    </row>
    <row r="872" spans="2:29">
      <c r="B872" t="s">
        <v>1926</v>
      </c>
      <c r="C872">
        <v>68211</v>
      </c>
      <c r="D872" t="s">
        <v>829</v>
      </c>
      <c r="E872" t="s">
        <v>845</v>
      </c>
      <c r="F872" s="11">
        <v>0</v>
      </c>
      <c r="G872" s="11">
        <v>0</v>
      </c>
      <c r="H872" s="11">
        <v>0</v>
      </c>
      <c r="I872" s="11">
        <v>48804058</v>
      </c>
      <c r="J872" s="11">
        <v>34113381</v>
      </c>
      <c r="K872" s="11">
        <v>866845165</v>
      </c>
      <c r="L872" s="11">
        <v>65895645</v>
      </c>
      <c r="M872" s="11">
        <v>0</v>
      </c>
      <c r="N872" s="11">
        <v>303948608</v>
      </c>
      <c r="O872" s="11">
        <v>146853716</v>
      </c>
      <c r="P872" s="11">
        <v>320112630</v>
      </c>
      <c r="Q872" s="11">
        <v>116664436</v>
      </c>
      <c r="R872" s="11">
        <v>767363871</v>
      </c>
      <c r="S872" s="11">
        <v>12893913.9</v>
      </c>
      <c r="T872" s="4">
        <v>0</v>
      </c>
      <c r="U872" s="11">
        <v>0</v>
      </c>
      <c r="V872" s="58">
        <v>0</v>
      </c>
      <c r="W872" s="58">
        <v>0</v>
      </c>
      <c r="X872" s="57">
        <v>0</v>
      </c>
      <c r="Y872" s="57">
        <v>0.21099894121640875</v>
      </c>
      <c r="Z872" s="57">
        <v>0</v>
      </c>
      <c r="AA872" s="57">
        <v>0.25175877742099223</v>
      </c>
      <c r="AB872" s="57">
        <v>0.24557069540493015</v>
      </c>
      <c r="AC872" s="57">
        <v>0</v>
      </c>
    </row>
    <row r="873" spans="2:29">
      <c r="B873" t="s">
        <v>1927</v>
      </c>
      <c r="C873">
        <v>68217</v>
      </c>
      <c r="D873" t="s">
        <v>829</v>
      </c>
      <c r="E873" t="s">
        <v>846</v>
      </c>
      <c r="F873" s="11">
        <v>0</v>
      </c>
      <c r="G873" s="11">
        <v>0</v>
      </c>
      <c r="H873" s="11">
        <v>0</v>
      </c>
      <c r="I873" s="11">
        <v>80861581</v>
      </c>
      <c r="J873" s="11">
        <v>87951184</v>
      </c>
      <c r="K873" s="11">
        <v>1641488517</v>
      </c>
      <c r="L873" s="11">
        <v>144668041</v>
      </c>
      <c r="M873" s="11">
        <v>187596647</v>
      </c>
      <c r="N873" s="11">
        <v>555929635</v>
      </c>
      <c r="O873" s="11">
        <v>235990127</v>
      </c>
      <c r="P873" s="11">
        <v>599739781</v>
      </c>
      <c r="Q873" s="11">
        <v>191910344</v>
      </c>
      <c r="R873" s="11">
        <v>1363529852</v>
      </c>
      <c r="S873" s="11">
        <v>28629230.463652015</v>
      </c>
      <c r="T873" s="4">
        <v>0</v>
      </c>
      <c r="U873" s="11">
        <v>0</v>
      </c>
      <c r="V873" s="58">
        <v>0</v>
      </c>
      <c r="W873" s="58">
        <v>7.6239354022951566E-2</v>
      </c>
      <c r="X873" s="57">
        <v>0.13240178899518115</v>
      </c>
      <c r="Y873" s="57">
        <v>0</v>
      </c>
      <c r="Z873" s="57">
        <v>0.16406144840217679</v>
      </c>
      <c r="AA873" s="57">
        <v>0</v>
      </c>
      <c r="AB873" s="57">
        <v>0</v>
      </c>
      <c r="AC873" s="57">
        <v>0</v>
      </c>
    </row>
    <row r="874" spans="2:29">
      <c r="B874" t="s">
        <v>1928</v>
      </c>
      <c r="C874">
        <v>68229</v>
      </c>
      <c r="D874" t="s">
        <v>829</v>
      </c>
      <c r="E874" t="s">
        <v>847</v>
      </c>
      <c r="F874" s="11">
        <v>0</v>
      </c>
      <c r="G874" s="11">
        <v>0</v>
      </c>
      <c r="H874" s="11">
        <v>0</v>
      </c>
      <c r="I874" s="11">
        <v>161689944</v>
      </c>
      <c r="J874" s="11">
        <v>159444468</v>
      </c>
      <c r="K874" s="11">
        <v>2809378158</v>
      </c>
      <c r="L874" s="11">
        <v>185792744</v>
      </c>
      <c r="M874" s="11">
        <v>0</v>
      </c>
      <c r="N874" s="11">
        <v>614086972</v>
      </c>
      <c r="O874" s="11">
        <v>527603500</v>
      </c>
      <c r="P874" s="11">
        <v>430874758</v>
      </c>
      <c r="Q874" s="11">
        <v>419074762</v>
      </c>
      <c r="R874" s="11">
        <v>1032879342</v>
      </c>
      <c r="S874" s="11">
        <v>53903315.700000003</v>
      </c>
      <c r="T874" s="4">
        <v>0</v>
      </c>
      <c r="U874" s="11">
        <v>0</v>
      </c>
      <c r="V874" s="58">
        <v>0</v>
      </c>
      <c r="W874" s="58">
        <v>0</v>
      </c>
      <c r="X874" s="57">
        <v>0</v>
      </c>
      <c r="Y874" s="57">
        <v>4.2614629098323739E-2</v>
      </c>
      <c r="Z874" s="57">
        <v>0</v>
      </c>
      <c r="AA874" s="57">
        <v>9.2073208489051178E-2</v>
      </c>
      <c r="AB874" s="57">
        <v>0.15101965419772084</v>
      </c>
      <c r="AC874" s="57">
        <v>0</v>
      </c>
    </row>
    <row r="875" spans="2:29">
      <c r="B875" t="s">
        <v>1929</v>
      </c>
      <c r="C875">
        <v>68235</v>
      </c>
      <c r="D875" t="s">
        <v>829</v>
      </c>
      <c r="E875" t="s">
        <v>596</v>
      </c>
      <c r="F875" s="11">
        <v>0</v>
      </c>
      <c r="G875" s="11">
        <v>0</v>
      </c>
      <c r="H875" s="11">
        <v>0</v>
      </c>
      <c r="I875" s="11">
        <v>258805966</v>
      </c>
      <c r="J875" s="11">
        <v>374423344</v>
      </c>
      <c r="K875" s="11">
        <v>4390879953</v>
      </c>
      <c r="L875" s="11">
        <v>378123891</v>
      </c>
      <c r="M875" s="11">
        <v>355419063</v>
      </c>
      <c r="N875" s="11">
        <v>1447959592</v>
      </c>
      <c r="O875" s="11">
        <v>867740871</v>
      </c>
      <c r="P875" s="11">
        <v>1150475002</v>
      </c>
      <c r="Q875" s="11">
        <v>688828883</v>
      </c>
      <c r="R875" s="11">
        <v>2573839385</v>
      </c>
      <c r="S875" s="11">
        <v>164282006.96736556</v>
      </c>
      <c r="T875" s="4">
        <v>0</v>
      </c>
      <c r="U875" s="11">
        <v>0</v>
      </c>
      <c r="V875" s="58">
        <v>0</v>
      </c>
      <c r="W875" s="58">
        <v>0</v>
      </c>
      <c r="X875" s="57">
        <v>0</v>
      </c>
      <c r="Y875" s="57">
        <v>0</v>
      </c>
      <c r="Z875" s="57">
        <v>0</v>
      </c>
      <c r="AA875" s="57">
        <v>0</v>
      </c>
      <c r="AB875" s="57">
        <v>0</v>
      </c>
      <c r="AC875" s="57">
        <v>0</v>
      </c>
    </row>
    <row r="876" spans="2:29">
      <c r="B876" t="s">
        <v>1930</v>
      </c>
      <c r="C876">
        <v>68245</v>
      </c>
      <c r="D876" t="s">
        <v>829</v>
      </c>
      <c r="E876" t="s">
        <v>848</v>
      </c>
      <c r="F876" s="11">
        <v>0</v>
      </c>
      <c r="G876" s="11">
        <v>0</v>
      </c>
      <c r="H876" s="11">
        <v>0</v>
      </c>
      <c r="I876" s="11">
        <v>28643235</v>
      </c>
      <c r="J876" s="11">
        <v>18842328</v>
      </c>
      <c r="K876" s="11">
        <v>534326174</v>
      </c>
      <c r="L876" s="11">
        <v>64672889</v>
      </c>
      <c r="M876" s="11">
        <v>112282691</v>
      </c>
      <c r="N876" s="11">
        <v>292535765</v>
      </c>
      <c r="O876" s="11">
        <v>82790897</v>
      </c>
      <c r="P876" s="11">
        <v>387506965</v>
      </c>
      <c r="Q876" s="11">
        <v>65764467</v>
      </c>
      <c r="R876" s="11">
        <v>928919438</v>
      </c>
      <c r="S876" s="11">
        <v>8349687.9000000004</v>
      </c>
      <c r="T876" s="4">
        <v>0</v>
      </c>
      <c r="U876" s="11">
        <v>0</v>
      </c>
      <c r="V876" s="58">
        <v>0</v>
      </c>
      <c r="W876" s="58">
        <v>0</v>
      </c>
      <c r="X876" s="57">
        <v>0</v>
      </c>
      <c r="Y876" s="57">
        <v>0.27892538137991918</v>
      </c>
      <c r="Z876" s="57">
        <v>0</v>
      </c>
      <c r="AA876" s="57">
        <v>0.31617613324181509</v>
      </c>
      <c r="AB876" s="57">
        <v>0.32171661460529027</v>
      </c>
      <c r="AC876" s="57">
        <v>0</v>
      </c>
    </row>
    <row r="877" spans="2:29">
      <c r="B877" t="s">
        <v>1931</v>
      </c>
      <c r="C877">
        <v>68250</v>
      </c>
      <c r="D877" t="s">
        <v>829</v>
      </c>
      <c r="E877" t="s">
        <v>184</v>
      </c>
      <c r="F877" s="11">
        <v>0</v>
      </c>
      <c r="G877" s="11">
        <v>0</v>
      </c>
      <c r="H877" s="11">
        <v>0</v>
      </c>
      <c r="I877" s="11">
        <v>74449515</v>
      </c>
      <c r="J877" s="11">
        <v>91431520</v>
      </c>
      <c r="K877" s="11">
        <v>1378583746</v>
      </c>
      <c r="L877" s="11">
        <v>157737832</v>
      </c>
      <c r="M877" s="11">
        <v>237750826</v>
      </c>
      <c r="N877" s="11">
        <v>686922665</v>
      </c>
      <c r="O877" s="11">
        <v>218718197</v>
      </c>
      <c r="P877" s="11">
        <v>893802812</v>
      </c>
      <c r="Q877" s="11">
        <v>173724145</v>
      </c>
      <c r="R877" s="11">
        <v>2036423302</v>
      </c>
      <c r="S877" s="11">
        <v>38800544.906111628</v>
      </c>
      <c r="T877" s="4">
        <v>0</v>
      </c>
      <c r="U877" s="11">
        <v>0</v>
      </c>
      <c r="V877" s="58">
        <v>0</v>
      </c>
      <c r="W877" s="58">
        <v>0</v>
      </c>
      <c r="X877" s="57">
        <v>0</v>
      </c>
      <c r="Y877" s="57">
        <v>0</v>
      </c>
      <c r="Z877" s="57">
        <v>0</v>
      </c>
      <c r="AA877" s="57">
        <v>0</v>
      </c>
      <c r="AB877" s="57">
        <v>0</v>
      </c>
      <c r="AC877" s="57">
        <v>0</v>
      </c>
    </row>
    <row r="878" spans="2:29">
      <c r="B878" t="s">
        <v>1932</v>
      </c>
      <c r="C878">
        <v>68255</v>
      </c>
      <c r="D878" t="s">
        <v>829</v>
      </c>
      <c r="E878" t="s">
        <v>849</v>
      </c>
      <c r="F878" s="11">
        <v>0</v>
      </c>
      <c r="G878" s="11">
        <v>0</v>
      </c>
      <c r="H878" s="11">
        <v>0</v>
      </c>
      <c r="I878" s="11">
        <v>225370814</v>
      </c>
      <c r="J878" s="11">
        <v>256770192</v>
      </c>
      <c r="K878" s="11">
        <v>4051695770</v>
      </c>
      <c r="L878" s="11">
        <v>221687435</v>
      </c>
      <c r="M878" s="11">
        <v>233731955</v>
      </c>
      <c r="N878" s="11">
        <v>866557196</v>
      </c>
      <c r="O878" s="11">
        <v>555853329</v>
      </c>
      <c r="P878" s="11">
        <v>744281470</v>
      </c>
      <c r="Q878" s="11">
        <v>442105726</v>
      </c>
      <c r="R878" s="11">
        <v>1680915463</v>
      </c>
      <c r="S878" s="11">
        <v>102441685.63629752</v>
      </c>
      <c r="T878" s="4">
        <v>0</v>
      </c>
      <c r="U878" s="11">
        <v>0</v>
      </c>
      <c r="V878" s="58">
        <v>0</v>
      </c>
      <c r="W878" s="58">
        <v>0</v>
      </c>
      <c r="X878" s="57">
        <v>0</v>
      </c>
      <c r="Y878" s="57">
        <v>0</v>
      </c>
      <c r="Z878" s="57">
        <v>0</v>
      </c>
      <c r="AA878" s="57">
        <v>0</v>
      </c>
      <c r="AB878" s="57">
        <v>0</v>
      </c>
      <c r="AC878" s="57">
        <v>0</v>
      </c>
    </row>
    <row r="879" spans="2:29">
      <c r="B879" t="s">
        <v>1933</v>
      </c>
      <c r="C879">
        <v>68264</v>
      </c>
      <c r="D879" t="s">
        <v>829</v>
      </c>
      <c r="E879" t="s">
        <v>850</v>
      </c>
      <c r="F879" s="11">
        <v>0</v>
      </c>
      <c r="G879" s="11">
        <v>0</v>
      </c>
      <c r="H879" s="11">
        <v>0</v>
      </c>
      <c r="I879" s="11">
        <v>34350561</v>
      </c>
      <c r="J879" s="11">
        <v>21527331</v>
      </c>
      <c r="K879" s="11">
        <v>654669907</v>
      </c>
      <c r="L879" s="11">
        <v>101052061</v>
      </c>
      <c r="M879" s="11">
        <v>173485138</v>
      </c>
      <c r="N879" s="11">
        <v>288059387</v>
      </c>
      <c r="O879" s="11">
        <v>102685065</v>
      </c>
      <c r="P879" s="11">
        <v>378777604</v>
      </c>
      <c r="Q879" s="11">
        <v>81531315</v>
      </c>
      <c r="R879" s="11">
        <v>907993690</v>
      </c>
      <c r="S879" s="11">
        <v>8790889.5</v>
      </c>
      <c r="T879" s="4">
        <v>0</v>
      </c>
      <c r="U879" s="11">
        <v>0</v>
      </c>
      <c r="V879" s="58">
        <v>0</v>
      </c>
      <c r="W879" s="58">
        <v>0</v>
      </c>
      <c r="X879" s="57">
        <v>0</v>
      </c>
      <c r="Y879" s="57">
        <v>0.23287021742711062</v>
      </c>
      <c r="Z879" s="57">
        <v>0</v>
      </c>
      <c r="AA879" s="57">
        <v>0.27250018224245587</v>
      </c>
      <c r="AB879" s="57">
        <v>0.23689966609392277</v>
      </c>
      <c r="AC879" s="57">
        <v>0</v>
      </c>
    </row>
    <row r="880" spans="2:29">
      <c r="B880" t="s">
        <v>1934</v>
      </c>
      <c r="C880">
        <v>68266</v>
      </c>
      <c r="D880" t="s">
        <v>829</v>
      </c>
      <c r="E880" t="s">
        <v>851</v>
      </c>
      <c r="F880" s="11">
        <v>0</v>
      </c>
      <c r="G880" s="11">
        <v>0</v>
      </c>
      <c r="H880" s="11">
        <v>0</v>
      </c>
      <c r="I880" s="11">
        <v>52187238</v>
      </c>
      <c r="J880" s="11">
        <v>43508648</v>
      </c>
      <c r="K880" s="11">
        <v>1113086957</v>
      </c>
      <c r="L880" s="11">
        <v>116439503</v>
      </c>
      <c r="M880" s="11">
        <v>169097684</v>
      </c>
      <c r="N880" s="11">
        <v>401763456</v>
      </c>
      <c r="O880" s="11">
        <v>136764602</v>
      </c>
      <c r="P880" s="11">
        <v>556871104</v>
      </c>
      <c r="Q880" s="11">
        <v>108648589</v>
      </c>
      <c r="R880" s="11">
        <v>1267326254</v>
      </c>
      <c r="S880" s="11">
        <v>18528625.991785701</v>
      </c>
      <c r="T880" s="4">
        <v>0</v>
      </c>
      <c r="U880" s="11">
        <v>0</v>
      </c>
      <c r="V880" s="58">
        <v>0</v>
      </c>
      <c r="W880" s="58">
        <v>0</v>
      </c>
      <c r="X880" s="57">
        <v>0</v>
      </c>
      <c r="Y880" s="57">
        <v>0</v>
      </c>
      <c r="Z880" s="57">
        <v>0</v>
      </c>
      <c r="AA880" s="57">
        <v>0</v>
      </c>
      <c r="AB880" s="57">
        <v>0</v>
      </c>
      <c r="AC880" s="57">
        <v>0</v>
      </c>
    </row>
    <row r="881" spans="2:29">
      <c r="B881" t="s">
        <v>1935</v>
      </c>
      <c r="C881">
        <v>68271</v>
      </c>
      <c r="D881" t="s">
        <v>829</v>
      </c>
      <c r="E881" t="s">
        <v>852</v>
      </c>
      <c r="F881" s="11">
        <v>0</v>
      </c>
      <c r="G881" s="11">
        <v>0</v>
      </c>
      <c r="H881" s="11">
        <v>0</v>
      </c>
      <c r="I881" s="11">
        <v>88788404</v>
      </c>
      <c r="J881" s="11">
        <v>105529812</v>
      </c>
      <c r="K881" s="11">
        <v>1583353236</v>
      </c>
      <c r="L881" s="11">
        <v>155446629</v>
      </c>
      <c r="M881" s="11">
        <v>231048528</v>
      </c>
      <c r="N881" s="11">
        <v>648326910</v>
      </c>
      <c r="O881" s="11">
        <v>223721814</v>
      </c>
      <c r="P881" s="11">
        <v>859188847</v>
      </c>
      <c r="Q881" s="11">
        <v>177147879</v>
      </c>
      <c r="R881" s="11">
        <v>1943079789</v>
      </c>
      <c r="S881" s="11">
        <v>42592573.538436152</v>
      </c>
      <c r="T881" s="4">
        <v>0</v>
      </c>
      <c r="U881" s="11">
        <v>0</v>
      </c>
      <c r="V881" s="58">
        <v>0</v>
      </c>
      <c r="W881" s="58">
        <v>0</v>
      </c>
      <c r="X881" s="57">
        <v>0</v>
      </c>
      <c r="Y881" s="57">
        <v>0</v>
      </c>
      <c r="Z881" s="57">
        <v>0</v>
      </c>
      <c r="AA881" s="57">
        <v>0</v>
      </c>
      <c r="AB881" s="57">
        <v>0</v>
      </c>
      <c r="AC881" s="57">
        <v>0</v>
      </c>
    </row>
    <row r="882" spans="2:29">
      <c r="B882" t="s">
        <v>1936</v>
      </c>
      <c r="C882">
        <v>68276</v>
      </c>
      <c r="D882" t="s">
        <v>829</v>
      </c>
      <c r="E882" t="s">
        <v>853</v>
      </c>
      <c r="F882" s="11">
        <v>87456865621</v>
      </c>
      <c r="G882" s="11">
        <v>0</v>
      </c>
      <c r="H882" s="11">
        <v>462456925</v>
      </c>
      <c r="I882" s="11">
        <v>2284885799</v>
      </c>
      <c r="J882" s="11">
        <v>1824988064</v>
      </c>
      <c r="K882" s="11">
        <v>32960852428</v>
      </c>
      <c r="L882" s="11">
        <v>2061908665</v>
      </c>
      <c r="M882" s="11">
        <v>0</v>
      </c>
      <c r="N882" s="11">
        <v>4824834020</v>
      </c>
      <c r="O882" s="11">
        <v>0</v>
      </c>
      <c r="P882" s="11">
        <v>0</v>
      </c>
      <c r="Q882" s="11">
        <v>9708688681</v>
      </c>
      <c r="R882" s="11">
        <v>255978767</v>
      </c>
      <c r="S882" s="11">
        <v>298825120.32161993</v>
      </c>
      <c r="T882" s="4">
        <v>0</v>
      </c>
      <c r="U882" s="11">
        <v>0</v>
      </c>
      <c r="V882" s="58">
        <v>0</v>
      </c>
      <c r="W882" s="58">
        <v>0.14308438092339792</v>
      </c>
      <c r="X882" s="57">
        <v>0</v>
      </c>
      <c r="Y882" s="57">
        <v>0</v>
      </c>
      <c r="Z882" s="57">
        <v>0</v>
      </c>
      <c r="AA882" s="57">
        <v>0</v>
      </c>
      <c r="AB882" s="57">
        <v>0</v>
      </c>
      <c r="AC882" s="57">
        <v>0</v>
      </c>
    </row>
    <row r="883" spans="2:29">
      <c r="B883" t="s">
        <v>1937</v>
      </c>
      <c r="C883">
        <v>68296</v>
      </c>
      <c r="D883" t="s">
        <v>829</v>
      </c>
      <c r="E883" t="s">
        <v>854</v>
      </c>
      <c r="F883" s="11">
        <v>0</v>
      </c>
      <c r="G883" s="11">
        <v>0</v>
      </c>
      <c r="H883" s="11">
        <v>0</v>
      </c>
      <c r="I883" s="11">
        <v>49318439</v>
      </c>
      <c r="J883" s="11">
        <v>38695933</v>
      </c>
      <c r="K883" s="11">
        <v>927202176</v>
      </c>
      <c r="L883" s="11">
        <v>105229945</v>
      </c>
      <c r="M883" s="11">
        <v>0</v>
      </c>
      <c r="N883" s="11">
        <v>342984992</v>
      </c>
      <c r="O883" s="11">
        <v>114207861</v>
      </c>
      <c r="P883" s="11">
        <v>511571723</v>
      </c>
      <c r="Q883" s="11">
        <v>90933866</v>
      </c>
      <c r="R883" s="11">
        <v>1175061299</v>
      </c>
      <c r="S883" s="11">
        <v>14712437.111650471</v>
      </c>
      <c r="T883" s="4">
        <v>0</v>
      </c>
      <c r="U883" s="11">
        <v>0</v>
      </c>
      <c r="V883" s="58">
        <v>0</v>
      </c>
      <c r="W883" s="58">
        <v>4.1325720156901767E-3</v>
      </c>
      <c r="X883" s="57">
        <v>0</v>
      </c>
      <c r="Y883" s="57">
        <v>0</v>
      </c>
      <c r="Z883" s="57">
        <v>0</v>
      </c>
      <c r="AA883" s="57">
        <v>0</v>
      </c>
      <c r="AB883" s="57">
        <v>0</v>
      </c>
      <c r="AC883" s="57">
        <v>0</v>
      </c>
    </row>
    <row r="884" spans="2:29">
      <c r="B884" t="s">
        <v>1938</v>
      </c>
      <c r="C884">
        <v>68298</v>
      </c>
      <c r="D884" t="s">
        <v>829</v>
      </c>
      <c r="E884" t="s">
        <v>855</v>
      </c>
      <c r="F884" s="11">
        <v>0</v>
      </c>
      <c r="G884" s="11">
        <v>0</v>
      </c>
      <c r="H884" s="11">
        <v>0</v>
      </c>
      <c r="I884" s="11">
        <v>69977670</v>
      </c>
      <c r="J884" s="11">
        <v>67616003</v>
      </c>
      <c r="K884" s="11">
        <v>1110865227</v>
      </c>
      <c r="L884" s="11">
        <v>123198183</v>
      </c>
      <c r="M884" s="11">
        <v>0</v>
      </c>
      <c r="N884" s="11">
        <v>525820554</v>
      </c>
      <c r="O884" s="11">
        <v>162566117</v>
      </c>
      <c r="P884" s="11">
        <v>658214322</v>
      </c>
      <c r="Q884" s="11">
        <v>128011613</v>
      </c>
      <c r="R884" s="11">
        <v>1510564324</v>
      </c>
      <c r="S884" s="11">
        <v>26176361.230357517</v>
      </c>
      <c r="T884" s="4">
        <v>0</v>
      </c>
      <c r="U884" s="11">
        <v>0</v>
      </c>
      <c r="V884" s="58">
        <v>0</v>
      </c>
      <c r="W884" s="58">
        <v>3.3815046103955242E-2</v>
      </c>
      <c r="X884" s="57">
        <v>0</v>
      </c>
      <c r="Y884" s="57">
        <v>0</v>
      </c>
      <c r="Z884" s="57">
        <v>0</v>
      </c>
      <c r="AA884" s="57">
        <v>0</v>
      </c>
      <c r="AB884" s="57">
        <v>0</v>
      </c>
      <c r="AC884" s="57">
        <v>0</v>
      </c>
    </row>
    <row r="885" spans="2:29">
      <c r="B885" t="s">
        <v>1939</v>
      </c>
      <c r="C885">
        <v>68307</v>
      </c>
      <c r="D885" t="s">
        <v>829</v>
      </c>
      <c r="E885" t="s">
        <v>856</v>
      </c>
      <c r="F885" s="11">
        <v>77308929119</v>
      </c>
      <c r="G885" s="11">
        <v>0</v>
      </c>
      <c r="H885" s="11">
        <v>572947760</v>
      </c>
      <c r="I885" s="11">
        <v>1766783096</v>
      </c>
      <c r="J885" s="11">
        <v>1551122720</v>
      </c>
      <c r="K885" s="11">
        <v>26210124446</v>
      </c>
      <c r="L885" s="11">
        <v>1279658695</v>
      </c>
      <c r="M885" s="11">
        <v>748140143</v>
      </c>
      <c r="N885" s="11">
        <v>4598674033</v>
      </c>
      <c r="O885" s="11">
        <v>0</v>
      </c>
      <c r="P885" s="11">
        <v>0</v>
      </c>
      <c r="Q885" s="11">
        <v>5461706758</v>
      </c>
      <c r="R885" s="11">
        <v>427951109</v>
      </c>
      <c r="S885" s="11">
        <v>332555677.97629529</v>
      </c>
      <c r="T885" s="4">
        <v>0</v>
      </c>
      <c r="U885" s="11">
        <v>0</v>
      </c>
      <c r="V885" s="58">
        <v>0</v>
      </c>
      <c r="W885" s="58">
        <v>0</v>
      </c>
      <c r="X885" s="57">
        <v>0</v>
      </c>
      <c r="Y885" s="57">
        <v>0</v>
      </c>
      <c r="Z885" s="57">
        <v>0</v>
      </c>
      <c r="AA885" s="57">
        <v>0</v>
      </c>
      <c r="AB885" s="57">
        <v>0</v>
      </c>
      <c r="AC885" s="57">
        <v>0</v>
      </c>
    </row>
    <row r="886" spans="2:29">
      <c r="B886" t="s">
        <v>1940</v>
      </c>
      <c r="C886">
        <v>68318</v>
      </c>
      <c r="D886" t="s">
        <v>829</v>
      </c>
      <c r="E886" t="s">
        <v>857</v>
      </c>
      <c r="F886" s="11">
        <v>0</v>
      </c>
      <c r="G886" s="11">
        <v>0</v>
      </c>
      <c r="H886" s="11">
        <v>0</v>
      </c>
      <c r="I886" s="11">
        <v>94614947</v>
      </c>
      <c r="J886" s="11">
        <v>75174540</v>
      </c>
      <c r="K886" s="11">
        <v>1961787990</v>
      </c>
      <c r="L886" s="11">
        <v>117162415</v>
      </c>
      <c r="M886" s="11">
        <v>0</v>
      </c>
      <c r="N886" s="11">
        <v>503012574</v>
      </c>
      <c r="O886" s="11">
        <v>235587249</v>
      </c>
      <c r="P886" s="11">
        <v>520034414</v>
      </c>
      <c r="Q886" s="11">
        <v>186790784</v>
      </c>
      <c r="R886" s="11">
        <v>1195538319</v>
      </c>
      <c r="S886" s="11">
        <v>28710469.458929893</v>
      </c>
      <c r="T886" s="4">
        <v>0</v>
      </c>
      <c r="U886" s="11">
        <v>0</v>
      </c>
      <c r="V886" s="58">
        <v>0</v>
      </c>
      <c r="W886" s="58">
        <v>0</v>
      </c>
      <c r="X886" s="57">
        <v>0</v>
      </c>
      <c r="Y886" s="57">
        <v>0</v>
      </c>
      <c r="Z886" s="57">
        <v>0</v>
      </c>
      <c r="AA886" s="57">
        <v>0</v>
      </c>
      <c r="AB886" s="57">
        <v>0</v>
      </c>
      <c r="AC886" s="57">
        <v>0</v>
      </c>
    </row>
    <row r="887" spans="2:29">
      <c r="B887" t="s">
        <v>1941</v>
      </c>
      <c r="C887">
        <v>68320</v>
      </c>
      <c r="D887" t="s">
        <v>829</v>
      </c>
      <c r="E887" t="s">
        <v>74</v>
      </c>
      <c r="F887" s="11">
        <v>0</v>
      </c>
      <c r="G887" s="11">
        <v>0</v>
      </c>
      <c r="H887" s="11">
        <v>0</v>
      </c>
      <c r="I887" s="11">
        <v>74731088</v>
      </c>
      <c r="J887" s="11">
        <v>67854043</v>
      </c>
      <c r="K887" s="11">
        <v>1218248865</v>
      </c>
      <c r="L887" s="11">
        <v>104939928</v>
      </c>
      <c r="M887" s="11">
        <v>0</v>
      </c>
      <c r="N887" s="11">
        <v>394993151</v>
      </c>
      <c r="O887" s="11">
        <v>177859318</v>
      </c>
      <c r="P887" s="11">
        <v>393155917</v>
      </c>
      <c r="Q887" s="11">
        <v>141117047</v>
      </c>
      <c r="R887" s="11">
        <v>902295445</v>
      </c>
      <c r="S887" s="11">
        <v>20401742.699999999</v>
      </c>
      <c r="T887" s="4">
        <v>0</v>
      </c>
      <c r="U887" s="11">
        <v>0</v>
      </c>
      <c r="V887" s="58">
        <v>0</v>
      </c>
      <c r="W887" s="58">
        <v>0</v>
      </c>
      <c r="X887" s="57">
        <v>0</v>
      </c>
      <c r="Y887" s="57">
        <v>0</v>
      </c>
      <c r="Z887" s="57">
        <v>0</v>
      </c>
      <c r="AA887" s="57">
        <v>0</v>
      </c>
      <c r="AB887" s="57">
        <v>5.188974386228405E-3</v>
      </c>
      <c r="AC887" s="57">
        <v>0</v>
      </c>
    </row>
    <row r="888" spans="2:29">
      <c r="B888" t="s">
        <v>1942</v>
      </c>
      <c r="C888">
        <v>68322</v>
      </c>
      <c r="D888" t="s">
        <v>829</v>
      </c>
      <c r="E888" t="s">
        <v>858</v>
      </c>
      <c r="F888" s="11">
        <v>0</v>
      </c>
      <c r="G888" s="11">
        <v>0</v>
      </c>
      <c r="H888" s="11">
        <v>0</v>
      </c>
      <c r="I888" s="11">
        <v>29187390</v>
      </c>
      <c r="J888" s="11">
        <v>24577765</v>
      </c>
      <c r="K888" s="11">
        <v>449530128</v>
      </c>
      <c r="L888" s="11">
        <v>76764712</v>
      </c>
      <c r="M888" s="11">
        <v>130128292</v>
      </c>
      <c r="N888" s="11">
        <v>240241507</v>
      </c>
      <c r="O888" s="11">
        <v>95727080</v>
      </c>
      <c r="P888" s="11">
        <v>346529361</v>
      </c>
      <c r="Q888" s="11">
        <v>76077418</v>
      </c>
      <c r="R888" s="11">
        <v>783619493</v>
      </c>
      <c r="S888" s="11">
        <v>7177041.6840072125</v>
      </c>
      <c r="T888" s="4">
        <v>0</v>
      </c>
      <c r="U888" s="11">
        <v>0</v>
      </c>
      <c r="V888" s="58">
        <v>0</v>
      </c>
      <c r="W888" s="58">
        <v>0</v>
      </c>
      <c r="X888" s="57">
        <v>0</v>
      </c>
      <c r="Y888" s="57">
        <v>0</v>
      </c>
      <c r="Z888" s="57">
        <v>0</v>
      </c>
      <c r="AA888" s="57">
        <v>0</v>
      </c>
      <c r="AB888" s="57">
        <v>0</v>
      </c>
      <c r="AC888" s="57">
        <v>0</v>
      </c>
    </row>
    <row r="889" spans="2:29">
      <c r="B889" t="s">
        <v>1943</v>
      </c>
      <c r="C889">
        <v>68324</v>
      </c>
      <c r="D889" t="s">
        <v>829</v>
      </c>
      <c r="E889" t="s">
        <v>859</v>
      </c>
      <c r="F889" s="11">
        <v>0</v>
      </c>
      <c r="G889" s="11">
        <v>0</v>
      </c>
      <c r="H889" s="11">
        <v>0</v>
      </c>
      <c r="I889" s="11">
        <v>33312596</v>
      </c>
      <c r="J889" s="11">
        <v>26263747</v>
      </c>
      <c r="K889" s="11">
        <v>1034585814</v>
      </c>
      <c r="L889" s="11">
        <v>90194118</v>
      </c>
      <c r="M889" s="11">
        <v>142368209</v>
      </c>
      <c r="N889" s="11">
        <v>336906193</v>
      </c>
      <c r="O889" s="11">
        <v>166015287</v>
      </c>
      <c r="P889" s="11">
        <v>392051763</v>
      </c>
      <c r="Q889" s="11">
        <v>132014420</v>
      </c>
      <c r="R889" s="11">
        <v>931705312</v>
      </c>
      <c r="S889" s="11">
        <v>10524645</v>
      </c>
      <c r="T889" s="4">
        <v>0</v>
      </c>
      <c r="U889" s="11">
        <v>0</v>
      </c>
      <c r="V889" s="58">
        <v>0</v>
      </c>
      <c r="W889" s="58">
        <v>0</v>
      </c>
      <c r="X889" s="57">
        <v>0</v>
      </c>
      <c r="Y889" s="57">
        <v>0</v>
      </c>
      <c r="Z889" s="57">
        <v>0</v>
      </c>
      <c r="AA889" s="57">
        <v>4.0753040162982347E-2</v>
      </c>
      <c r="AB889" s="57">
        <v>0.23468295573234108</v>
      </c>
      <c r="AC889" s="57">
        <v>0</v>
      </c>
    </row>
    <row r="890" spans="2:29">
      <c r="B890" t="s">
        <v>1944</v>
      </c>
      <c r="C890">
        <v>68327</v>
      </c>
      <c r="D890" t="s">
        <v>829</v>
      </c>
      <c r="E890" t="s">
        <v>860</v>
      </c>
      <c r="F890" s="11">
        <v>0</v>
      </c>
      <c r="G890" s="11">
        <v>0</v>
      </c>
      <c r="H890" s="11">
        <v>0</v>
      </c>
      <c r="I890" s="11">
        <v>59128696</v>
      </c>
      <c r="J890" s="11">
        <v>58682567</v>
      </c>
      <c r="K890" s="11">
        <v>1217878577</v>
      </c>
      <c r="L890" s="11">
        <v>92530339</v>
      </c>
      <c r="M890" s="11">
        <v>118520896</v>
      </c>
      <c r="N890" s="11">
        <v>393405024</v>
      </c>
      <c r="O890" s="11">
        <v>209606596</v>
      </c>
      <c r="P890" s="11">
        <v>396246441</v>
      </c>
      <c r="Q890" s="11">
        <v>166939757</v>
      </c>
      <c r="R890" s="11">
        <v>949869434</v>
      </c>
      <c r="S890" s="11">
        <v>19548432.900000002</v>
      </c>
      <c r="T890" s="4">
        <v>0</v>
      </c>
      <c r="U890" s="11">
        <v>0</v>
      </c>
      <c r="V890" s="58">
        <v>0</v>
      </c>
      <c r="W890" s="58">
        <v>0</v>
      </c>
      <c r="X890" s="57">
        <v>0</v>
      </c>
      <c r="Y890" s="57">
        <v>0.21426015028864323</v>
      </c>
      <c r="Z890" s="57">
        <v>0</v>
      </c>
      <c r="AA890" s="57">
        <v>0.25485151046559523</v>
      </c>
      <c r="AB890" s="57">
        <v>0.26951810736796677</v>
      </c>
      <c r="AC890" s="57">
        <v>0</v>
      </c>
    </row>
    <row r="891" spans="2:29">
      <c r="B891" t="s">
        <v>1945</v>
      </c>
      <c r="C891">
        <v>68344</v>
      </c>
      <c r="D891" t="s">
        <v>829</v>
      </c>
      <c r="E891" t="s">
        <v>861</v>
      </c>
      <c r="F891" s="11">
        <v>0</v>
      </c>
      <c r="G891" s="11">
        <v>0</v>
      </c>
      <c r="H891" s="11">
        <v>0</v>
      </c>
      <c r="I891" s="11">
        <v>36292742</v>
      </c>
      <c r="J891" s="11">
        <v>28434885</v>
      </c>
      <c r="K891" s="11">
        <v>642450389</v>
      </c>
      <c r="L891" s="11">
        <v>100848510</v>
      </c>
      <c r="M891" s="11">
        <v>0</v>
      </c>
      <c r="N891" s="11">
        <v>351014812</v>
      </c>
      <c r="O891" s="11">
        <v>94299270</v>
      </c>
      <c r="P891" s="11">
        <v>524860090</v>
      </c>
      <c r="Q891" s="11">
        <v>74834899</v>
      </c>
      <c r="R891" s="11">
        <v>1206600875</v>
      </c>
      <c r="S891" s="11">
        <v>11541367.800000001</v>
      </c>
      <c r="T891" s="4">
        <v>0</v>
      </c>
      <c r="U891" s="11">
        <v>0</v>
      </c>
      <c r="V891" s="58">
        <v>0</v>
      </c>
      <c r="W891" s="58">
        <v>0</v>
      </c>
      <c r="X891" s="57">
        <v>0</v>
      </c>
      <c r="Y891" s="57">
        <v>0</v>
      </c>
      <c r="Z891" s="57">
        <v>0</v>
      </c>
      <c r="AA891" s="57">
        <v>0</v>
      </c>
      <c r="AB891" s="57">
        <v>2.2344407978364563E-2</v>
      </c>
      <c r="AC891" s="57">
        <v>0</v>
      </c>
    </row>
    <row r="892" spans="2:29">
      <c r="B892" t="s">
        <v>1946</v>
      </c>
      <c r="C892">
        <v>68368</v>
      </c>
      <c r="D892" t="s">
        <v>829</v>
      </c>
      <c r="E892" t="s">
        <v>862</v>
      </c>
      <c r="F892" s="11">
        <v>0</v>
      </c>
      <c r="G892" s="11">
        <v>0</v>
      </c>
      <c r="H892" s="11">
        <v>0</v>
      </c>
      <c r="I892" s="11">
        <v>46077403</v>
      </c>
      <c r="J892" s="11">
        <v>39892212</v>
      </c>
      <c r="K892" s="11">
        <v>803896136</v>
      </c>
      <c r="L892" s="11">
        <v>83682828</v>
      </c>
      <c r="M892" s="11">
        <v>0</v>
      </c>
      <c r="N892" s="11">
        <v>353319229</v>
      </c>
      <c r="O892" s="11">
        <v>132599855</v>
      </c>
      <c r="P892" s="11">
        <v>468467113</v>
      </c>
      <c r="Q892" s="11">
        <v>105326776</v>
      </c>
      <c r="R892" s="11">
        <v>1122994544</v>
      </c>
      <c r="S892" s="11">
        <v>16347681.9</v>
      </c>
      <c r="T892" s="4">
        <v>0</v>
      </c>
      <c r="U892" s="11">
        <v>0</v>
      </c>
      <c r="V892" s="58">
        <v>0</v>
      </c>
      <c r="W892" s="58">
        <v>0</v>
      </c>
      <c r="X892" s="57">
        <v>0</v>
      </c>
      <c r="Y892" s="57">
        <v>0.21182035888184109</v>
      </c>
      <c r="Z892" s="57">
        <v>0</v>
      </c>
      <c r="AA892" s="57">
        <v>0.25253775943545459</v>
      </c>
      <c r="AB892" s="57">
        <v>0.32313309554642783</v>
      </c>
      <c r="AC892" s="57">
        <v>0</v>
      </c>
    </row>
    <row r="893" spans="2:29">
      <c r="B893" t="s">
        <v>1947</v>
      </c>
      <c r="C893">
        <v>68370</v>
      </c>
      <c r="D893" t="s">
        <v>829</v>
      </c>
      <c r="E893" t="s">
        <v>863</v>
      </c>
      <c r="F893" s="11">
        <v>0</v>
      </c>
      <c r="G893" s="11">
        <v>0</v>
      </c>
      <c r="H893" s="11">
        <v>0</v>
      </c>
      <c r="I893" s="11">
        <v>27863904</v>
      </c>
      <c r="J893" s="11">
        <v>28462731</v>
      </c>
      <c r="K893" s="11">
        <v>436570034</v>
      </c>
      <c r="L893" s="11">
        <v>113308001</v>
      </c>
      <c r="M893" s="11">
        <v>0</v>
      </c>
      <c r="N893" s="11">
        <v>420232422</v>
      </c>
      <c r="O893" s="11">
        <v>52924033</v>
      </c>
      <c r="P893" s="11">
        <v>707754525</v>
      </c>
      <c r="Q893" s="11">
        <v>42088962</v>
      </c>
      <c r="R893" s="11">
        <v>1627071269</v>
      </c>
      <c r="S893" s="11">
        <v>10808977.433958955</v>
      </c>
      <c r="T893" s="4">
        <v>0</v>
      </c>
      <c r="U893" s="11">
        <v>0</v>
      </c>
      <c r="V893" s="58">
        <v>0</v>
      </c>
      <c r="W893" s="58">
        <v>0</v>
      </c>
      <c r="X893" s="57">
        <v>0</v>
      </c>
      <c r="Y893" s="57">
        <v>0</v>
      </c>
      <c r="Z893" s="57">
        <v>0</v>
      </c>
      <c r="AA893" s="57">
        <v>0</v>
      </c>
      <c r="AB893" s="57">
        <v>0</v>
      </c>
      <c r="AC893" s="57">
        <v>0</v>
      </c>
    </row>
    <row r="894" spans="2:29">
      <c r="B894" t="s">
        <v>1948</v>
      </c>
      <c r="C894">
        <v>68377</v>
      </c>
      <c r="D894" t="s">
        <v>829</v>
      </c>
      <c r="E894" t="s">
        <v>864</v>
      </c>
      <c r="F894" s="11">
        <v>0</v>
      </c>
      <c r="G894" s="11">
        <v>0</v>
      </c>
      <c r="H894" s="11">
        <v>0</v>
      </c>
      <c r="I894" s="11">
        <v>100925633</v>
      </c>
      <c r="J894" s="11">
        <v>85269233</v>
      </c>
      <c r="K894" s="11">
        <v>2095832394</v>
      </c>
      <c r="L894" s="11">
        <v>100323855</v>
      </c>
      <c r="M894" s="11">
        <v>139042014</v>
      </c>
      <c r="N894" s="11">
        <v>487804274</v>
      </c>
      <c r="O894" s="11">
        <v>264861095</v>
      </c>
      <c r="P894" s="11">
        <v>364527563</v>
      </c>
      <c r="Q894" s="11">
        <v>215388603</v>
      </c>
      <c r="R894" s="11">
        <v>873833943</v>
      </c>
      <c r="S894" s="11">
        <v>28931926.5</v>
      </c>
      <c r="T894" s="4">
        <v>0</v>
      </c>
      <c r="U894" s="11">
        <v>0</v>
      </c>
      <c r="V894" s="58">
        <v>0</v>
      </c>
      <c r="W894" s="58">
        <v>7.1951597982888277E-2</v>
      </c>
      <c r="X894" s="57">
        <v>4.9542768823786672E-2</v>
      </c>
      <c r="Y894" s="57">
        <v>9.6359001527684202E-2</v>
      </c>
      <c r="Z894" s="57">
        <v>8.422604885923328E-2</v>
      </c>
      <c r="AA894" s="57">
        <v>0.14304114300123955</v>
      </c>
      <c r="AB894" s="57">
        <v>0.19552498798019702</v>
      </c>
      <c r="AC894" s="57">
        <v>0</v>
      </c>
    </row>
    <row r="895" spans="2:29">
      <c r="B895" t="s">
        <v>1949</v>
      </c>
      <c r="C895">
        <v>68385</v>
      </c>
      <c r="D895" t="s">
        <v>829</v>
      </c>
      <c r="E895" t="s">
        <v>865</v>
      </c>
      <c r="F895" s="11">
        <v>0</v>
      </c>
      <c r="G895" s="11">
        <v>0</v>
      </c>
      <c r="H895" s="11">
        <v>0</v>
      </c>
      <c r="I895" s="11">
        <v>200899291</v>
      </c>
      <c r="J895" s="11">
        <v>166983336</v>
      </c>
      <c r="K895" s="11">
        <v>3166706473</v>
      </c>
      <c r="L895" s="11">
        <v>192223709</v>
      </c>
      <c r="M895" s="11">
        <v>0</v>
      </c>
      <c r="N895" s="11">
        <v>872706676</v>
      </c>
      <c r="O895" s="11">
        <v>476232328</v>
      </c>
      <c r="P895" s="11">
        <v>523710518</v>
      </c>
      <c r="Q895" s="11">
        <v>387278530</v>
      </c>
      <c r="R895" s="11">
        <v>1255422289</v>
      </c>
      <c r="S895" s="11">
        <v>67813866</v>
      </c>
      <c r="T895" s="4">
        <v>0</v>
      </c>
      <c r="U895" s="11">
        <v>0</v>
      </c>
      <c r="V895" s="58">
        <v>1.4690110093529012E-2</v>
      </c>
      <c r="W895" s="58">
        <v>0.12380626018406704</v>
      </c>
      <c r="X895" s="57">
        <v>9.4024261620475294E-2</v>
      </c>
      <c r="Y895" s="57">
        <v>2.3565163531812053E-2</v>
      </c>
      <c r="Z895" s="57">
        <v>0.12708435709048987</v>
      </c>
      <c r="AA895" s="57">
        <v>7.4007839285701899E-2</v>
      </c>
      <c r="AB895" s="57">
        <v>0.12103909034000492</v>
      </c>
      <c r="AC895" s="57">
        <v>0</v>
      </c>
    </row>
    <row r="896" spans="2:29">
      <c r="B896" t="s">
        <v>1950</v>
      </c>
      <c r="C896">
        <v>68397</v>
      </c>
      <c r="D896" t="s">
        <v>829</v>
      </c>
      <c r="E896" t="s">
        <v>866</v>
      </c>
      <c r="F896" s="11">
        <v>0</v>
      </c>
      <c r="G896" s="11">
        <v>0</v>
      </c>
      <c r="H896" s="11">
        <v>0</v>
      </c>
      <c r="I896" s="11">
        <v>56803026</v>
      </c>
      <c r="J896" s="11">
        <v>37737995</v>
      </c>
      <c r="K896" s="11">
        <v>1253426264</v>
      </c>
      <c r="L896" s="11">
        <v>82788478</v>
      </c>
      <c r="M896" s="11">
        <v>125407615</v>
      </c>
      <c r="N896" s="11">
        <v>395441773</v>
      </c>
      <c r="O896" s="11">
        <v>195829173</v>
      </c>
      <c r="P896" s="11">
        <v>418745674</v>
      </c>
      <c r="Q896" s="11">
        <v>155341089</v>
      </c>
      <c r="R896" s="11">
        <v>1003803885</v>
      </c>
      <c r="S896" s="11">
        <v>17479980</v>
      </c>
      <c r="T896" s="4">
        <v>0</v>
      </c>
      <c r="U896" s="11">
        <v>0</v>
      </c>
      <c r="V896" s="58">
        <v>0</v>
      </c>
      <c r="W896" s="58">
        <v>0</v>
      </c>
      <c r="X896" s="57">
        <v>0</v>
      </c>
      <c r="Y896" s="57">
        <v>0.43085467911007003</v>
      </c>
      <c r="Z896" s="57">
        <v>0</v>
      </c>
      <c r="AA896" s="57">
        <v>0.4602567562288325</v>
      </c>
      <c r="AB896" s="57">
        <v>0.44106088673991828</v>
      </c>
      <c r="AC896" s="57">
        <v>0</v>
      </c>
    </row>
    <row r="897" spans="2:29">
      <c r="B897" t="s">
        <v>1951</v>
      </c>
      <c r="C897">
        <v>68406</v>
      </c>
      <c r="D897" t="s">
        <v>829</v>
      </c>
      <c r="E897" t="s">
        <v>867</v>
      </c>
      <c r="F897" s="11">
        <v>0</v>
      </c>
      <c r="G897" s="11">
        <v>0</v>
      </c>
      <c r="H897" s="11">
        <v>0</v>
      </c>
      <c r="I897" s="11">
        <v>559962679</v>
      </c>
      <c r="J897" s="11">
        <v>366314056</v>
      </c>
      <c r="K897" s="11">
        <v>8633644542</v>
      </c>
      <c r="L897" s="11">
        <v>418317231</v>
      </c>
      <c r="M897" s="11">
        <v>0</v>
      </c>
      <c r="N897" s="11">
        <v>1533859834</v>
      </c>
      <c r="O897" s="11">
        <v>0</v>
      </c>
      <c r="P897" s="11">
        <v>0</v>
      </c>
      <c r="Q897" s="11">
        <v>1394492848</v>
      </c>
      <c r="R897" s="11">
        <v>667674689</v>
      </c>
      <c r="S897" s="11">
        <v>115418455.2</v>
      </c>
      <c r="T897" s="4">
        <v>0</v>
      </c>
      <c r="U897" s="11">
        <v>0</v>
      </c>
      <c r="V897" s="58">
        <v>0</v>
      </c>
      <c r="W897" s="58">
        <v>0</v>
      </c>
      <c r="X897" s="57">
        <v>0</v>
      </c>
      <c r="Y897" s="57">
        <v>0</v>
      </c>
      <c r="Z897" s="57">
        <v>0</v>
      </c>
      <c r="AA897" s="57">
        <v>1.6923648875957317E-2</v>
      </c>
      <c r="AB897" s="57">
        <v>2.0984205820693439E-2</v>
      </c>
      <c r="AC897" s="57">
        <v>0</v>
      </c>
    </row>
    <row r="898" spans="2:29">
      <c r="B898" t="s">
        <v>1952</v>
      </c>
      <c r="C898">
        <v>68418</v>
      </c>
      <c r="D898" t="s">
        <v>829</v>
      </c>
      <c r="E898" t="s">
        <v>868</v>
      </c>
      <c r="F898" s="11">
        <v>0</v>
      </c>
      <c r="G898" s="11">
        <v>0</v>
      </c>
      <c r="H898" s="11">
        <v>0</v>
      </c>
      <c r="I898" s="11">
        <v>213745622</v>
      </c>
      <c r="J898" s="11">
        <v>225505012</v>
      </c>
      <c r="K898" s="11">
        <v>2613125301</v>
      </c>
      <c r="L898" s="11">
        <v>239649077</v>
      </c>
      <c r="M898" s="11">
        <v>226763935</v>
      </c>
      <c r="N898" s="11">
        <v>913244636</v>
      </c>
      <c r="O898" s="11">
        <v>586520259</v>
      </c>
      <c r="P898" s="11">
        <v>582128328</v>
      </c>
      <c r="Q898" s="11">
        <v>466184968</v>
      </c>
      <c r="R898" s="11">
        <v>1321754719</v>
      </c>
      <c r="S898" s="11">
        <v>74515744.278696939</v>
      </c>
      <c r="T898" s="4">
        <v>0</v>
      </c>
      <c r="U898" s="11">
        <v>0</v>
      </c>
      <c r="V898" s="58">
        <v>0</v>
      </c>
      <c r="W898" s="58">
        <v>0</v>
      </c>
      <c r="X898" s="57">
        <v>0</v>
      </c>
      <c r="Y898" s="57">
        <v>0</v>
      </c>
      <c r="Z898" s="57">
        <v>0</v>
      </c>
      <c r="AA898" s="57">
        <v>0</v>
      </c>
      <c r="AB898" s="57">
        <v>0</v>
      </c>
      <c r="AC898" s="57">
        <v>0</v>
      </c>
    </row>
    <row r="899" spans="2:29">
      <c r="B899" t="s">
        <v>1953</v>
      </c>
      <c r="C899">
        <v>68425</v>
      </c>
      <c r="D899" t="s">
        <v>829</v>
      </c>
      <c r="E899" t="s">
        <v>869</v>
      </c>
      <c r="F899" s="11">
        <v>0</v>
      </c>
      <c r="G899" s="11">
        <v>0</v>
      </c>
      <c r="H899" s="11">
        <v>0</v>
      </c>
      <c r="I899" s="11">
        <v>29678841</v>
      </c>
      <c r="J899" s="11">
        <v>33730710</v>
      </c>
      <c r="K899" s="11">
        <v>717989225</v>
      </c>
      <c r="L899" s="11">
        <v>110541605</v>
      </c>
      <c r="M899" s="11">
        <v>186824906</v>
      </c>
      <c r="N899" s="11">
        <v>507814502</v>
      </c>
      <c r="O899" s="11">
        <v>83904534</v>
      </c>
      <c r="P899" s="11">
        <v>742315487</v>
      </c>
      <c r="Q899" s="11">
        <v>66516521</v>
      </c>
      <c r="R899" s="11">
        <v>1779455205</v>
      </c>
      <c r="S899" s="11">
        <v>16846524</v>
      </c>
      <c r="T899" s="4">
        <v>0</v>
      </c>
      <c r="U899" s="11">
        <v>0</v>
      </c>
      <c r="V899" s="58">
        <v>0</v>
      </c>
      <c r="W899" s="58">
        <v>0</v>
      </c>
      <c r="X899" s="57">
        <v>0</v>
      </c>
      <c r="Y899" s="57">
        <v>5.3200688509951563E-2</v>
      </c>
      <c r="Z899" s="57">
        <v>0</v>
      </c>
      <c r="AA899" s="57">
        <v>0.10211239062913079</v>
      </c>
      <c r="AB899" s="57">
        <v>0.23116365943512682</v>
      </c>
      <c r="AC899" s="57">
        <v>0</v>
      </c>
    </row>
    <row r="900" spans="2:29">
      <c r="B900" t="s">
        <v>1954</v>
      </c>
      <c r="C900">
        <v>68432</v>
      </c>
      <c r="D900" t="s">
        <v>829</v>
      </c>
      <c r="E900" t="s">
        <v>870</v>
      </c>
      <c r="F900" s="11">
        <v>0</v>
      </c>
      <c r="G900" s="11">
        <v>0</v>
      </c>
      <c r="H900" s="11">
        <v>0</v>
      </c>
      <c r="I900" s="11">
        <v>357546445</v>
      </c>
      <c r="J900" s="11">
        <v>250374576</v>
      </c>
      <c r="K900" s="11">
        <v>5113682927</v>
      </c>
      <c r="L900" s="11">
        <v>176290057</v>
      </c>
      <c r="M900" s="11">
        <v>0</v>
      </c>
      <c r="N900" s="11">
        <v>740489255</v>
      </c>
      <c r="O900" s="11">
        <v>859103316</v>
      </c>
      <c r="P900" s="11">
        <v>227607646</v>
      </c>
      <c r="Q900" s="11">
        <v>682958439</v>
      </c>
      <c r="R900" s="11">
        <v>545613848</v>
      </c>
      <c r="S900" s="11">
        <v>67581919.799999997</v>
      </c>
      <c r="T900" s="4">
        <v>0</v>
      </c>
      <c r="U900" s="11">
        <v>0</v>
      </c>
      <c r="V900" s="58">
        <v>0</v>
      </c>
      <c r="W900" s="58">
        <v>0</v>
      </c>
      <c r="X900" s="57">
        <v>0</v>
      </c>
      <c r="Y900" s="57">
        <v>4.0460631098482518E-2</v>
      </c>
      <c r="Z900" s="57">
        <v>0</v>
      </c>
      <c r="AA900" s="57">
        <v>9.0030482510773807E-2</v>
      </c>
      <c r="AB900" s="57">
        <v>6.8576179654085037E-2</v>
      </c>
      <c r="AC900" s="57">
        <v>0</v>
      </c>
    </row>
    <row r="901" spans="2:29">
      <c r="B901" t="s">
        <v>1955</v>
      </c>
      <c r="C901">
        <v>68444</v>
      </c>
      <c r="D901" t="s">
        <v>829</v>
      </c>
      <c r="E901" t="s">
        <v>871</v>
      </c>
      <c r="F901" s="11">
        <v>0</v>
      </c>
      <c r="G901" s="11">
        <v>0</v>
      </c>
      <c r="H901" s="11">
        <v>0</v>
      </c>
      <c r="I901" s="11">
        <v>104783345</v>
      </c>
      <c r="J901" s="11">
        <v>85094545</v>
      </c>
      <c r="K901" s="11">
        <v>1308228949</v>
      </c>
      <c r="L901" s="11">
        <v>112663158</v>
      </c>
      <c r="M901" s="11">
        <v>0</v>
      </c>
      <c r="N901" s="11">
        <v>371231865</v>
      </c>
      <c r="O901" s="11">
        <v>200549956</v>
      </c>
      <c r="P901" s="11">
        <v>387987804</v>
      </c>
      <c r="Q901" s="11">
        <v>159088219</v>
      </c>
      <c r="R901" s="11">
        <v>885827317</v>
      </c>
      <c r="S901" s="11">
        <v>26449891.539097097</v>
      </c>
      <c r="T901" s="4">
        <v>0</v>
      </c>
      <c r="U901" s="11">
        <v>0</v>
      </c>
      <c r="V901" s="58">
        <v>0</v>
      </c>
      <c r="W901" s="58">
        <v>0</v>
      </c>
      <c r="X901" s="57">
        <v>0</v>
      </c>
      <c r="Y901" s="57">
        <v>0</v>
      </c>
      <c r="Z901" s="57">
        <v>0</v>
      </c>
      <c r="AA901" s="57">
        <v>0</v>
      </c>
      <c r="AB901" s="57">
        <v>0</v>
      </c>
      <c r="AC901" s="57">
        <v>0</v>
      </c>
    </row>
    <row r="902" spans="2:29">
      <c r="B902" t="s">
        <v>1956</v>
      </c>
      <c r="C902">
        <v>68464</v>
      </c>
      <c r="D902" t="s">
        <v>829</v>
      </c>
      <c r="E902" t="s">
        <v>872</v>
      </c>
      <c r="F902" s="11">
        <v>0</v>
      </c>
      <c r="G902" s="11">
        <v>0</v>
      </c>
      <c r="H902" s="11">
        <v>0</v>
      </c>
      <c r="I902" s="11">
        <v>180389455</v>
      </c>
      <c r="J902" s="11">
        <v>197601916</v>
      </c>
      <c r="K902" s="11">
        <v>2990078902</v>
      </c>
      <c r="L902" s="11">
        <v>155744911</v>
      </c>
      <c r="M902" s="11">
        <v>0</v>
      </c>
      <c r="N902" s="11">
        <v>676004147</v>
      </c>
      <c r="O902" s="11">
        <v>424160177</v>
      </c>
      <c r="P902" s="11">
        <v>592743003</v>
      </c>
      <c r="Q902" s="11">
        <v>336435350</v>
      </c>
      <c r="R902" s="11">
        <v>1361303263</v>
      </c>
      <c r="S902" s="11">
        <v>65977310.700000003</v>
      </c>
      <c r="T902" s="4">
        <v>0</v>
      </c>
      <c r="U902" s="11">
        <v>0</v>
      </c>
      <c r="V902" s="58">
        <v>0</v>
      </c>
      <c r="W902" s="58">
        <v>0</v>
      </c>
      <c r="X902" s="57">
        <v>0</v>
      </c>
      <c r="Y902" s="57">
        <v>0</v>
      </c>
      <c r="Z902" s="57">
        <v>0</v>
      </c>
      <c r="AA902" s="57">
        <v>0</v>
      </c>
      <c r="AB902" s="57">
        <v>1.191359587184887E-2</v>
      </c>
      <c r="AC902" s="57">
        <v>0</v>
      </c>
    </row>
    <row r="903" spans="2:29">
      <c r="B903" t="s">
        <v>1957</v>
      </c>
      <c r="C903">
        <v>68468</v>
      </c>
      <c r="D903" t="s">
        <v>829</v>
      </c>
      <c r="E903" t="s">
        <v>873</v>
      </c>
      <c r="F903" s="11">
        <v>0</v>
      </c>
      <c r="G903" s="11">
        <v>0</v>
      </c>
      <c r="H903" s="11">
        <v>0</v>
      </c>
      <c r="I903" s="11">
        <v>56634075</v>
      </c>
      <c r="J903" s="11">
        <v>53594515</v>
      </c>
      <c r="K903" s="11">
        <v>1363031633</v>
      </c>
      <c r="L903" s="11">
        <v>131973557</v>
      </c>
      <c r="M903" s="11">
        <v>206483599</v>
      </c>
      <c r="N903" s="11">
        <v>572513441</v>
      </c>
      <c r="O903" s="11">
        <v>165686806</v>
      </c>
      <c r="P903" s="11">
        <v>733258640</v>
      </c>
      <c r="Q903" s="11">
        <v>130701897</v>
      </c>
      <c r="R903" s="11">
        <v>1662335522</v>
      </c>
      <c r="S903" s="11">
        <v>22520608.961309869</v>
      </c>
      <c r="T903" s="4">
        <v>0</v>
      </c>
      <c r="U903" s="11">
        <v>0</v>
      </c>
      <c r="V903" s="58">
        <v>0</v>
      </c>
      <c r="W903" s="58">
        <v>0</v>
      </c>
      <c r="X903" s="57">
        <v>0</v>
      </c>
      <c r="Y903" s="57">
        <v>0</v>
      </c>
      <c r="Z903" s="57">
        <v>0</v>
      </c>
      <c r="AA903" s="57">
        <v>0</v>
      </c>
      <c r="AB903" s="57">
        <v>0</v>
      </c>
      <c r="AC903" s="57">
        <v>0</v>
      </c>
    </row>
    <row r="904" spans="2:29">
      <c r="B904" t="s">
        <v>1958</v>
      </c>
      <c r="C904">
        <v>68498</v>
      </c>
      <c r="D904" t="s">
        <v>829</v>
      </c>
      <c r="E904" t="s">
        <v>874</v>
      </c>
      <c r="F904" s="11">
        <v>0</v>
      </c>
      <c r="G904" s="11">
        <v>0</v>
      </c>
      <c r="H904" s="11">
        <v>0</v>
      </c>
      <c r="I904" s="11">
        <v>73995160</v>
      </c>
      <c r="J904" s="11">
        <v>62909435</v>
      </c>
      <c r="K904" s="11">
        <v>1316745582</v>
      </c>
      <c r="L904" s="11">
        <v>101220989</v>
      </c>
      <c r="M904" s="11">
        <v>147237319</v>
      </c>
      <c r="N904" s="11">
        <v>329645598</v>
      </c>
      <c r="O904" s="11">
        <v>230073626</v>
      </c>
      <c r="P904" s="11">
        <v>335414553</v>
      </c>
      <c r="Q904" s="11">
        <v>182983288</v>
      </c>
      <c r="R904" s="11">
        <v>763562131</v>
      </c>
      <c r="S904" s="11">
        <v>16141042.665473517</v>
      </c>
      <c r="T904" s="4">
        <v>0</v>
      </c>
      <c r="U904" s="11">
        <v>0</v>
      </c>
      <c r="V904" s="58">
        <v>0</v>
      </c>
      <c r="W904" s="58">
        <v>0</v>
      </c>
      <c r="X904" s="57">
        <v>0</v>
      </c>
      <c r="Y904" s="57">
        <v>0</v>
      </c>
      <c r="Z904" s="57">
        <v>0</v>
      </c>
      <c r="AA904" s="57">
        <v>0</v>
      </c>
      <c r="AB904" s="57">
        <v>0</v>
      </c>
      <c r="AC904" s="57">
        <v>0</v>
      </c>
    </row>
    <row r="905" spans="2:29">
      <c r="B905" t="s">
        <v>1959</v>
      </c>
      <c r="C905">
        <v>68500</v>
      </c>
      <c r="D905" t="s">
        <v>829</v>
      </c>
      <c r="E905" t="s">
        <v>875</v>
      </c>
      <c r="F905" s="11">
        <v>0</v>
      </c>
      <c r="G905" s="11">
        <v>0</v>
      </c>
      <c r="H905" s="11">
        <v>0</v>
      </c>
      <c r="I905" s="11">
        <v>183025972</v>
      </c>
      <c r="J905" s="11">
        <v>145942402</v>
      </c>
      <c r="K905" s="11">
        <v>2590537709</v>
      </c>
      <c r="L905" s="11">
        <v>159148861</v>
      </c>
      <c r="M905" s="11">
        <v>157804586</v>
      </c>
      <c r="N905" s="11">
        <v>625308694</v>
      </c>
      <c r="O905" s="11">
        <v>445932095</v>
      </c>
      <c r="P905" s="11">
        <v>424387638</v>
      </c>
      <c r="Q905" s="11">
        <v>353481656</v>
      </c>
      <c r="R905" s="11">
        <v>1017328622</v>
      </c>
      <c r="S905" s="11">
        <v>55433569.5</v>
      </c>
      <c r="T905" s="4">
        <v>0</v>
      </c>
      <c r="U905" s="11">
        <v>0</v>
      </c>
      <c r="V905" s="58">
        <v>0</v>
      </c>
      <c r="W905" s="58">
        <v>0</v>
      </c>
      <c r="X905" s="57">
        <v>0</v>
      </c>
      <c r="Y905" s="57">
        <v>0.14031860654715866</v>
      </c>
      <c r="Z905" s="57">
        <v>0</v>
      </c>
      <c r="AA905" s="57">
        <v>0.18472979324079217</v>
      </c>
      <c r="AB905" s="57">
        <v>0.21366862666129705</v>
      </c>
      <c r="AC905" s="57">
        <v>0</v>
      </c>
    </row>
    <row r="906" spans="2:29">
      <c r="B906" t="s">
        <v>1960</v>
      </c>
      <c r="C906">
        <v>68502</v>
      </c>
      <c r="D906" t="s">
        <v>829</v>
      </c>
      <c r="E906" t="s">
        <v>876</v>
      </c>
      <c r="F906" s="11">
        <v>0</v>
      </c>
      <c r="G906" s="11">
        <v>0</v>
      </c>
      <c r="H906" s="11">
        <v>0</v>
      </c>
      <c r="I906" s="11">
        <v>55297067</v>
      </c>
      <c r="J906" s="11">
        <v>56551002</v>
      </c>
      <c r="K906" s="11">
        <v>1221211172</v>
      </c>
      <c r="L906" s="11">
        <v>128625770</v>
      </c>
      <c r="M906" s="11">
        <v>196757478</v>
      </c>
      <c r="N906" s="11">
        <v>548181648</v>
      </c>
      <c r="O906" s="11">
        <v>164361758</v>
      </c>
      <c r="P906" s="11">
        <v>722778672</v>
      </c>
      <c r="Q906" s="11">
        <v>129789519</v>
      </c>
      <c r="R906" s="11">
        <v>1645872210</v>
      </c>
      <c r="S906" s="11">
        <v>23970116.000249106</v>
      </c>
      <c r="T906" s="4">
        <v>0</v>
      </c>
      <c r="U906" s="11">
        <v>0</v>
      </c>
      <c r="V906" s="58">
        <v>0</v>
      </c>
      <c r="W906" s="58">
        <v>5.0111840425793126E-3</v>
      </c>
      <c r="X906" s="57">
        <v>0</v>
      </c>
      <c r="Y906" s="57">
        <v>0</v>
      </c>
      <c r="Z906" s="57">
        <v>0</v>
      </c>
      <c r="AA906" s="57">
        <v>0</v>
      </c>
      <c r="AB906" s="57">
        <v>0</v>
      </c>
      <c r="AC906" s="57">
        <v>0</v>
      </c>
    </row>
    <row r="907" spans="2:29">
      <c r="B907" t="s">
        <v>1961</v>
      </c>
      <c r="C907">
        <v>68522</v>
      </c>
      <c r="D907" t="s">
        <v>829</v>
      </c>
      <c r="E907" t="s">
        <v>877</v>
      </c>
      <c r="F907" s="11">
        <v>0</v>
      </c>
      <c r="G907" s="11">
        <v>0</v>
      </c>
      <c r="H907" s="11">
        <v>0</v>
      </c>
      <c r="I907" s="11">
        <v>23612380</v>
      </c>
      <c r="J907" s="11">
        <v>17194259</v>
      </c>
      <c r="K907" s="11">
        <v>363993506</v>
      </c>
      <c r="L907" s="11">
        <v>78667370</v>
      </c>
      <c r="M907" s="11">
        <v>0</v>
      </c>
      <c r="N907" s="11">
        <v>362724353</v>
      </c>
      <c r="O907" s="11">
        <v>108489520</v>
      </c>
      <c r="P907" s="11">
        <v>497142683</v>
      </c>
      <c r="Q907" s="11">
        <v>88225136</v>
      </c>
      <c r="R907" s="11">
        <v>1191734716</v>
      </c>
      <c r="S907" s="11">
        <v>7286724.9000000004</v>
      </c>
      <c r="T907" s="4">
        <v>0</v>
      </c>
      <c r="U907" s="11">
        <v>0</v>
      </c>
      <c r="V907" s="58">
        <v>0</v>
      </c>
      <c r="W907" s="58">
        <v>9.3280501143954017E-2</v>
      </c>
      <c r="X907" s="57">
        <v>0.47135286431353002</v>
      </c>
      <c r="Y907" s="57">
        <v>0.15825584422812475</v>
      </c>
      <c r="Z907" s="57">
        <v>0.49064381153235059</v>
      </c>
      <c r="AA907" s="57">
        <v>0.20174039219647941</v>
      </c>
      <c r="AB907" s="57">
        <v>0.22455542085487945</v>
      </c>
      <c r="AC907" s="57">
        <v>0</v>
      </c>
    </row>
    <row r="908" spans="2:29">
      <c r="B908" t="s">
        <v>1962</v>
      </c>
      <c r="C908">
        <v>68524</v>
      </c>
      <c r="D908" t="s">
        <v>829</v>
      </c>
      <c r="E908" t="s">
        <v>878</v>
      </c>
      <c r="F908" s="11">
        <v>0</v>
      </c>
      <c r="G908" s="11">
        <v>0</v>
      </c>
      <c r="H908" s="11">
        <v>0</v>
      </c>
      <c r="I908" s="11">
        <v>40190882</v>
      </c>
      <c r="J908" s="11">
        <v>36676285</v>
      </c>
      <c r="K908" s="11">
        <v>686144422</v>
      </c>
      <c r="L908" s="11">
        <v>83598604</v>
      </c>
      <c r="M908" s="11">
        <v>0</v>
      </c>
      <c r="N908" s="11">
        <v>237522245</v>
      </c>
      <c r="O908" s="11">
        <v>104057440</v>
      </c>
      <c r="P908" s="11">
        <v>344117900</v>
      </c>
      <c r="Q908" s="11">
        <v>82735589</v>
      </c>
      <c r="R908" s="11">
        <v>790720123</v>
      </c>
      <c r="S908" s="11">
        <v>10015505.193917314</v>
      </c>
      <c r="T908" s="4">
        <v>0</v>
      </c>
      <c r="U908" s="11">
        <v>0</v>
      </c>
      <c r="V908" s="58">
        <v>0</v>
      </c>
      <c r="W908" s="58">
        <v>0</v>
      </c>
      <c r="X908" s="57">
        <v>0</v>
      </c>
      <c r="Y908" s="57">
        <v>0</v>
      </c>
      <c r="Z908" s="57">
        <v>0</v>
      </c>
      <c r="AA908" s="57">
        <v>0</v>
      </c>
      <c r="AB908" s="57">
        <v>0</v>
      </c>
      <c r="AC908" s="57">
        <v>0</v>
      </c>
    </row>
    <row r="909" spans="2:29">
      <c r="B909" t="s">
        <v>1963</v>
      </c>
      <c r="C909">
        <v>68533</v>
      </c>
      <c r="D909" t="s">
        <v>829</v>
      </c>
      <c r="E909" t="s">
        <v>879</v>
      </c>
      <c r="F909" s="11">
        <v>0</v>
      </c>
      <c r="G909" s="11">
        <v>0</v>
      </c>
      <c r="H909" s="11">
        <v>0</v>
      </c>
      <c r="I909" s="11">
        <v>66490815</v>
      </c>
      <c r="J909" s="11">
        <v>57278090</v>
      </c>
      <c r="K909" s="11">
        <v>1125676763</v>
      </c>
      <c r="L909" s="11">
        <v>99755556</v>
      </c>
      <c r="M909" s="11">
        <v>129202037</v>
      </c>
      <c r="N909" s="11">
        <v>289880341</v>
      </c>
      <c r="O909" s="11">
        <v>193269725</v>
      </c>
      <c r="P909" s="11">
        <v>292403865</v>
      </c>
      <c r="Q909" s="11">
        <v>153565481</v>
      </c>
      <c r="R909" s="11">
        <v>672677744</v>
      </c>
      <c r="S909" s="11">
        <v>14789498.4</v>
      </c>
      <c r="T909" s="4">
        <v>0</v>
      </c>
      <c r="U909" s="11">
        <v>0</v>
      </c>
      <c r="V909" s="58">
        <v>0</v>
      </c>
      <c r="W909" s="58">
        <v>0</v>
      </c>
      <c r="X909" s="57">
        <v>0</v>
      </c>
      <c r="Y909" s="57">
        <v>0</v>
      </c>
      <c r="Z909" s="57">
        <v>0</v>
      </c>
      <c r="AA909" s="57">
        <v>0</v>
      </c>
      <c r="AB909" s="57">
        <v>2.6340006722784932E-2</v>
      </c>
      <c r="AC909" s="57">
        <v>0</v>
      </c>
    </row>
    <row r="910" spans="2:29">
      <c r="B910" t="s">
        <v>1964</v>
      </c>
      <c r="C910">
        <v>68547</v>
      </c>
      <c r="D910" t="s">
        <v>829</v>
      </c>
      <c r="E910" t="s">
        <v>880</v>
      </c>
      <c r="F910" s="11">
        <v>86509958805</v>
      </c>
      <c r="G910" s="11">
        <v>0</v>
      </c>
      <c r="H910" s="11">
        <v>550574523</v>
      </c>
      <c r="I910" s="11">
        <v>2109587693</v>
      </c>
      <c r="J910" s="11">
        <v>1557090016</v>
      </c>
      <c r="K910" s="11">
        <v>20697640903</v>
      </c>
      <c r="L910" s="11">
        <v>1351198633</v>
      </c>
      <c r="M910" s="11">
        <v>0</v>
      </c>
      <c r="N910" s="11">
        <v>3757247338</v>
      </c>
      <c r="O910" s="11">
        <v>0</v>
      </c>
      <c r="P910" s="11">
        <v>0</v>
      </c>
      <c r="Q910" s="11">
        <v>5771213310</v>
      </c>
      <c r="R910" s="11">
        <v>368767110</v>
      </c>
      <c r="S910" s="11">
        <v>316355830.70564198</v>
      </c>
      <c r="T910" s="4">
        <v>0</v>
      </c>
      <c r="U910" s="11">
        <v>0</v>
      </c>
      <c r="V910" s="58">
        <v>0</v>
      </c>
      <c r="W910" s="58">
        <v>0</v>
      </c>
      <c r="X910" s="57">
        <v>0</v>
      </c>
      <c r="Y910" s="57">
        <v>0</v>
      </c>
      <c r="Z910" s="57">
        <v>0</v>
      </c>
      <c r="AA910" s="57">
        <v>1.475737898642859E-2</v>
      </c>
      <c r="AB910" s="57">
        <v>0</v>
      </c>
      <c r="AC910" s="57">
        <v>0</v>
      </c>
    </row>
    <row r="911" spans="2:29">
      <c r="B911" t="s">
        <v>1965</v>
      </c>
      <c r="C911">
        <v>68549</v>
      </c>
      <c r="D911" t="s">
        <v>829</v>
      </c>
      <c r="E911" t="s">
        <v>881</v>
      </c>
      <c r="F911" s="11">
        <v>0</v>
      </c>
      <c r="G911" s="11">
        <v>0</v>
      </c>
      <c r="H911" s="11">
        <v>0</v>
      </c>
      <c r="I911" s="11">
        <v>51578671</v>
      </c>
      <c r="J911" s="11">
        <v>42218543</v>
      </c>
      <c r="K911" s="11">
        <v>862031416</v>
      </c>
      <c r="L911" s="11">
        <v>97182032</v>
      </c>
      <c r="M911" s="11">
        <v>118319643</v>
      </c>
      <c r="N911" s="11">
        <v>290901026</v>
      </c>
      <c r="O911" s="11">
        <v>214599070</v>
      </c>
      <c r="P911" s="11">
        <v>242352698</v>
      </c>
      <c r="Q911" s="11">
        <v>170195424</v>
      </c>
      <c r="R911" s="11">
        <v>580960222</v>
      </c>
      <c r="S911" s="11">
        <v>11632584.6</v>
      </c>
      <c r="T911" s="4">
        <v>0</v>
      </c>
      <c r="U911" s="11">
        <v>0</v>
      </c>
      <c r="V911" s="58">
        <v>0</v>
      </c>
      <c r="W911" s="58">
        <v>0</v>
      </c>
      <c r="X911" s="57">
        <v>0</v>
      </c>
      <c r="Y911" s="57">
        <v>0.18315616193387704</v>
      </c>
      <c r="Z911" s="57">
        <v>0</v>
      </c>
      <c r="AA911" s="57">
        <v>0.22535435653286431</v>
      </c>
      <c r="AB911" s="57">
        <v>0.22582042659653517</v>
      </c>
      <c r="AC911" s="57">
        <v>0</v>
      </c>
    </row>
    <row r="912" spans="2:29">
      <c r="B912" t="s">
        <v>1966</v>
      </c>
      <c r="C912">
        <v>68572</v>
      </c>
      <c r="D912" t="s">
        <v>829</v>
      </c>
      <c r="E912" t="s">
        <v>882</v>
      </c>
      <c r="F912" s="11">
        <v>0</v>
      </c>
      <c r="G912" s="11">
        <v>0</v>
      </c>
      <c r="H912" s="11">
        <v>0</v>
      </c>
      <c r="I912" s="11">
        <v>179124968</v>
      </c>
      <c r="J912" s="11">
        <v>209683052</v>
      </c>
      <c r="K912" s="11">
        <v>2850480172</v>
      </c>
      <c r="L912" s="11">
        <v>139707690</v>
      </c>
      <c r="M912" s="11">
        <v>151382392</v>
      </c>
      <c r="N912" s="11">
        <v>703875986</v>
      </c>
      <c r="O912" s="11">
        <v>587573226</v>
      </c>
      <c r="P912" s="11">
        <v>375787546</v>
      </c>
      <c r="Q912" s="11">
        <v>467406475</v>
      </c>
      <c r="R912" s="11">
        <v>900826019</v>
      </c>
      <c r="S912" s="11">
        <v>74303826.299999997</v>
      </c>
      <c r="T912" s="4">
        <v>0</v>
      </c>
      <c r="U912" s="11">
        <v>0</v>
      </c>
      <c r="V912" s="58">
        <v>0</v>
      </c>
      <c r="W912" s="58">
        <v>0</v>
      </c>
      <c r="X912" s="57">
        <v>0</v>
      </c>
      <c r="Y912" s="57">
        <v>0.44873394234304931</v>
      </c>
      <c r="Z912" s="57">
        <v>0</v>
      </c>
      <c r="AA912" s="57">
        <v>0.4772123761225418</v>
      </c>
      <c r="AB912" s="57">
        <v>0.39346622221653477</v>
      </c>
      <c r="AC912" s="57">
        <v>0</v>
      </c>
    </row>
    <row r="913" spans="2:29">
      <c r="B913" t="s">
        <v>1967</v>
      </c>
      <c r="C913">
        <v>68573</v>
      </c>
      <c r="D913" t="s">
        <v>829</v>
      </c>
      <c r="E913" t="s">
        <v>883</v>
      </c>
      <c r="F913" s="11">
        <v>0</v>
      </c>
      <c r="G913" s="11">
        <v>0</v>
      </c>
      <c r="H913" s="11">
        <v>0</v>
      </c>
      <c r="I913" s="11">
        <v>134321911</v>
      </c>
      <c r="J913" s="11">
        <v>120184228</v>
      </c>
      <c r="K913" s="11">
        <v>1570393142</v>
      </c>
      <c r="L913" s="11">
        <v>156503536</v>
      </c>
      <c r="M913" s="11">
        <v>175449226</v>
      </c>
      <c r="N913" s="11">
        <v>655442001</v>
      </c>
      <c r="O913" s="11">
        <v>319242597</v>
      </c>
      <c r="P913" s="11">
        <v>545504555</v>
      </c>
      <c r="Q913" s="11">
        <v>253284351</v>
      </c>
      <c r="R913" s="11">
        <v>1307666264</v>
      </c>
      <c r="S913" s="11">
        <v>49834748.700000003</v>
      </c>
      <c r="T913" s="4">
        <v>61439346</v>
      </c>
      <c r="U913" s="11">
        <v>0</v>
      </c>
      <c r="V913" s="58">
        <v>0</v>
      </c>
      <c r="W913" s="58">
        <v>0</v>
      </c>
      <c r="X913" s="57">
        <v>0</v>
      </c>
      <c r="Y913" s="57">
        <v>2.6370370087927131E-2</v>
      </c>
      <c r="Z913" s="57">
        <v>0</v>
      </c>
      <c r="AA913" s="57">
        <v>7.6668128374993386E-2</v>
      </c>
      <c r="AB913" s="57">
        <v>8.8583876701195496E-2</v>
      </c>
      <c r="AC913" s="57">
        <v>0</v>
      </c>
    </row>
    <row r="914" spans="2:29">
      <c r="B914" t="s">
        <v>1968</v>
      </c>
      <c r="C914">
        <v>68575</v>
      </c>
      <c r="D914" t="s">
        <v>829</v>
      </c>
      <c r="E914" t="s">
        <v>884</v>
      </c>
      <c r="F914" s="11">
        <v>0</v>
      </c>
      <c r="G914" s="11">
        <v>0</v>
      </c>
      <c r="H914" s="11">
        <v>0</v>
      </c>
      <c r="I914" s="11">
        <v>669343277</v>
      </c>
      <c r="J914" s="11">
        <v>825592816</v>
      </c>
      <c r="K914" s="11">
        <v>7007337850</v>
      </c>
      <c r="L914" s="11">
        <v>426747331</v>
      </c>
      <c r="M914" s="11">
        <v>0</v>
      </c>
      <c r="N914" s="11">
        <v>1861253062</v>
      </c>
      <c r="O914" s="11">
        <v>0</v>
      </c>
      <c r="P914" s="11">
        <v>0</v>
      </c>
      <c r="Q914" s="11">
        <v>1079259877</v>
      </c>
      <c r="R914" s="11">
        <v>1965500728</v>
      </c>
      <c r="S914" s="11">
        <v>350778069.00732374</v>
      </c>
      <c r="T914" s="4">
        <v>1327089871</v>
      </c>
      <c r="U914" s="11">
        <v>0</v>
      </c>
      <c r="V914" s="58">
        <v>0</v>
      </c>
      <c r="W914" s="58">
        <v>0</v>
      </c>
      <c r="X914" s="57">
        <v>0</v>
      </c>
      <c r="Y914" s="57">
        <v>0</v>
      </c>
      <c r="Z914" s="57">
        <v>0</v>
      </c>
      <c r="AA914" s="57">
        <v>0</v>
      </c>
      <c r="AB914" s="57">
        <v>0</v>
      </c>
      <c r="AC914" s="57">
        <v>0</v>
      </c>
    </row>
    <row r="915" spans="2:29">
      <c r="B915" t="s">
        <v>1969</v>
      </c>
      <c r="C915">
        <v>68615</v>
      </c>
      <c r="D915" t="s">
        <v>829</v>
      </c>
      <c r="E915" t="s">
        <v>105</v>
      </c>
      <c r="F915" s="11">
        <v>0</v>
      </c>
      <c r="G915" s="11">
        <v>0</v>
      </c>
      <c r="H915" s="11">
        <v>0</v>
      </c>
      <c r="I915" s="11">
        <v>479434394</v>
      </c>
      <c r="J915" s="11">
        <v>432556152</v>
      </c>
      <c r="K915" s="11">
        <v>6362295441</v>
      </c>
      <c r="L915" s="11">
        <v>346707813</v>
      </c>
      <c r="M915" s="11">
        <v>249838591</v>
      </c>
      <c r="N915" s="11">
        <v>1282846502</v>
      </c>
      <c r="O915" s="11">
        <v>0</v>
      </c>
      <c r="P915" s="11">
        <v>0</v>
      </c>
      <c r="Q915" s="11">
        <v>854456930</v>
      </c>
      <c r="R915" s="11">
        <v>1066206131</v>
      </c>
      <c r="S915" s="11">
        <v>139871871.22611293</v>
      </c>
      <c r="T915" s="4">
        <v>0</v>
      </c>
      <c r="U915" s="11">
        <v>0</v>
      </c>
      <c r="V915" s="58">
        <v>0</v>
      </c>
      <c r="W915" s="58">
        <v>0</v>
      </c>
      <c r="X915" s="57">
        <v>0</v>
      </c>
      <c r="Y915" s="57">
        <v>0</v>
      </c>
      <c r="Z915" s="57">
        <v>0</v>
      </c>
      <c r="AA915" s="57">
        <v>0</v>
      </c>
      <c r="AB915" s="57">
        <v>0</v>
      </c>
      <c r="AC915" s="57">
        <v>0</v>
      </c>
    </row>
    <row r="916" spans="2:29">
      <c r="B916" t="s">
        <v>1970</v>
      </c>
      <c r="C916">
        <v>68655</v>
      </c>
      <c r="D916" t="s">
        <v>829</v>
      </c>
      <c r="E916" t="s">
        <v>885</v>
      </c>
      <c r="F916" s="11">
        <v>0</v>
      </c>
      <c r="G916" s="11">
        <v>0</v>
      </c>
      <c r="H916" s="11">
        <v>0</v>
      </c>
      <c r="I916" s="11">
        <v>564762927</v>
      </c>
      <c r="J916" s="11">
        <v>679377024</v>
      </c>
      <c r="K916" s="11">
        <v>6743322214</v>
      </c>
      <c r="L916" s="11">
        <v>350547404</v>
      </c>
      <c r="M916" s="11">
        <v>0</v>
      </c>
      <c r="N916" s="11">
        <v>1381562893</v>
      </c>
      <c r="O916" s="11">
        <v>0</v>
      </c>
      <c r="P916" s="11">
        <v>0</v>
      </c>
      <c r="Q916" s="11">
        <v>1083861443</v>
      </c>
      <c r="R916" s="11">
        <v>1286986984</v>
      </c>
      <c r="S916" s="11">
        <v>208377429.33650446</v>
      </c>
      <c r="T916" s="4">
        <v>0</v>
      </c>
      <c r="U916" s="11">
        <v>0</v>
      </c>
      <c r="V916" s="58">
        <v>0</v>
      </c>
      <c r="W916" s="58">
        <v>0</v>
      </c>
      <c r="X916" s="57">
        <v>0</v>
      </c>
      <c r="Y916" s="57">
        <v>0</v>
      </c>
      <c r="Z916" s="57">
        <v>0</v>
      </c>
      <c r="AA916" s="57">
        <v>0</v>
      </c>
      <c r="AB916" s="57">
        <v>0</v>
      </c>
      <c r="AC916" s="57">
        <v>0</v>
      </c>
    </row>
    <row r="917" spans="2:29">
      <c r="B917" t="s">
        <v>1971</v>
      </c>
      <c r="C917">
        <v>68669</v>
      </c>
      <c r="D917" t="s">
        <v>829</v>
      </c>
      <c r="E917" t="s">
        <v>109</v>
      </c>
      <c r="F917" s="11">
        <v>0</v>
      </c>
      <c r="G917" s="11">
        <v>0</v>
      </c>
      <c r="H917" s="11">
        <v>0</v>
      </c>
      <c r="I917" s="11">
        <v>130999305</v>
      </c>
      <c r="J917" s="11">
        <v>111555436</v>
      </c>
      <c r="K917" s="11">
        <v>2375770431</v>
      </c>
      <c r="L917" s="11">
        <v>118810774</v>
      </c>
      <c r="M917" s="11">
        <v>0</v>
      </c>
      <c r="N917" s="11">
        <v>440376457</v>
      </c>
      <c r="O917" s="11">
        <v>341699474</v>
      </c>
      <c r="P917" s="11">
        <v>389656251</v>
      </c>
      <c r="Q917" s="11">
        <v>271295765</v>
      </c>
      <c r="R917" s="11">
        <v>911850620</v>
      </c>
      <c r="S917" s="11">
        <v>37083608.100000001</v>
      </c>
      <c r="T917" s="4">
        <v>0</v>
      </c>
      <c r="U917" s="11">
        <v>0</v>
      </c>
      <c r="V917" s="58">
        <v>0</v>
      </c>
      <c r="W917" s="58">
        <v>0</v>
      </c>
      <c r="X917" s="57">
        <v>0</v>
      </c>
      <c r="Y917" s="57">
        <v>0</v>
      </c>
      <c r="Z917" s="57">
        <v>0</v>
      </c>
      <c r="AA917" s="57">
        <v>2.1120021829891391E-2</v>
      </c>
      <c r="AB917" s="57">
        <v>9.024957492928079E-2</v>
      </c>
      <c r="AC917" s="57">
        <v>0</v>
      </c>
    </row>
    <row r="918" spans="2:29">
      <c r="B918" t="s">
        <v>1972</v>
      </c>
      <c r="C918">
        <v>68673</v>
      </c>
      <c r="D918" t="s">
        <v>829</v>
      </c>
      <c r="E918" t="s">
        <v>886</v>
      </c>
      <c r="F918" s="11">
        <v>0</v>
      </c>
      <c r="G918" s="11">
        <v>0</v>
      </c>
      <c r="H918" s="11">
        <v>0</v>
      </c>
      <c r="I918" s="11">
        <v>34806153</v>
      </c>
      <c r="J918" s="11">
        <v>26397391</v>
      </c>
      <c r="K918" s="11">
        <v>821669979</v>
      </c>
      <c r="L918" s="11">
        <v>82091140</v>
      </c>
      <c r="M918" s="11">
        <v>137101750</v>
      </c>
      <c r="N918" s="11">
        <v>341840943</v>
      </c>
      <c r="O918" s="11">
        <v>124172896</v>
      </c>
      <c r="P918" s="11">
        <v>378291925</v>
      </c>
      <c r="Q918" s="11">
        <v>100979069</v>
      </c>
      <c r="R918" s="11">
        <v>906829438</v>
      </c>
      <c r="S918" s="11">
        <v>10120014.9</v>
      </c>
      <c r="T918" s="4">
        <v>0</v>
      </c>
      <c r="U918" s="11">
        <v>0</v>
      </c>
      <c r="V918" s="58">
        <v>0</v>
      </c>
      <c r="W918" s="58">
        <v>1.8898495449214341E-2</v>
      </c>
      <c r="X918" s="57">
        <v>2.4636640511307716E-2</v>
      </c>
      <c r="Y918" s="57">
        <v>7.451409913124632E-2</v>
      </c>
      <c r="Z918" s="57">
        <v>6.0228778698682595E-2</v>
      </c>
      <c r="AA918" s="57">
        <v>0.12232474967359849</v>
      </c>
      <c r="AB918" s="57">
        <v>0.23206465256477363</v>
      </c>
      <c r="AC918" s="57">
        <v>0</v>
      </c>
    </row>
    <row r="919" spans="2:29">
      <c r="B919" t="s">
        <v>1973</v>
      </c>
      <c r="C919">
        <v>68679</v>
      </c>
      <c r="D919" t="s">
        <v>829</v>
      </c>
      <c r="E919" t="s">
        <v>887</v>
      </c>
      <c r="F919" s="11">
        <v>0</v>
      </c>
      <c r="G919" s="11">
        <v>0</v>
      </c>
      <c r="H919" s="11">
        <v>0</v>
      </c>
      <c r="I919" s="11">
        <v>717084435</v>
      </c>
      <c r="J919" s="11">
        <v>523775352</v>
      </c>
      <c r="K919" s="11">
        <v>9945576374</v>
      </c>
      <c r="L919" s="11">
        <v>444789150</v>
      </c>
      <c r="M919" s="11">
        <v>0</v>
      </c>
      <c r="N919" s="11">
        <v>907626123</v>
      </c>
      <c r="O919" s="11">
        <v>0</v>
      </c>
      <c r="P919" s="11">
        <v>0</v>
      </c>
      <c r="Q919" s="11">
        <v>1878741697</v>
      </c>
      <c r="R919" s="11">
        <v>310026599</v>
      </c>
      <c r="S919" s="11">
        <v>96631669.099750504</v>
      </c>
      <c r="T919" s="4">
        <v>0</v>
      </c>
      <c r="U919" s="11">
        <v>0</v>
      </c>
      <c r="V919" s="58">
        <v>0</v>
      </c>
      <c r="W919" s="58">
        <v>0</v>
      </c>
      <c r="X919" s="57">
        <v>0</v>
      </c>
      <c r="Y919" s="57">
        <v>0</v>
      </c>
      <c r="Z919" s="57">
        <v>0</v>
      </c>
      <c r="AA919" s="57">
        <v>0</v>
      </c>
      <c r="AB919" s="57">
        <v>0</v>
      </c>
      <c r="AC919" s="57">
        <v>0</v>
      </c>
    </row>
    <row r="920" spans="2:29">
      <c r="B920" t="s">
        <v>1974</v>
      </c>
      <c r="C920">
        <v>68682</v>
      </c>
      <c r="D920" t="s">
        <v>829</v>
      </c>
      <c r="E920" t="s">
        <v>888</v>
      </c>
      <c r="F920" s="11">
        <v>0</v>
      </c>
      <c r="G920" s="11">
        <v>0</v>
      </c>
      <c r="H920" s="11">
        <v>0</v>
      </c>
      <c r="I920" s="11">
        <v>32207151</v>
      </c>
      <c r="J920" s="11">
        <v>26732383</v>
      </c>
      <c r="K920" s="11">
        <v>667259713</v>
      </c>
      <c r="L920" s="11">
        <v>75894722</v>
      </c>
      <c r="M920" s="11">
        <v>0</v>
      </c>
      <c r="N920" s="11">
        <v>329236063</v>
      </c>
      <c r="O920" s="11">
        <v>88034501</v>
      </c>
      <c r="P920" s="11">
        <v>444485453</v>
      </c>
      <c r="Q920" s="11">
        <v>69794918</v>
      </c>
      <c r="R920" s="11">
        <v>1065506470</v>
      </c>
      <c r="S920" s="11">
        <v>10689128.1</v>
      </c>
      <c r="T920" s="4">
        <v>0</v>
      </c>
      <c r="U920" s="11">
        <v>0</v>
      </c>
      <c r="V920" s="58">
        <v>0</v>
      </c>
      <c r="W920" s="58">
        <v>0</v>
      </c>
      <c r="X920" s="57">
        <v>0</v>
      </c>
      <c r="Y920" s="57">
        <v>0.12976474620419129</v>
      </c>
      <c r="Z920" s="57">
        <v>0</v>
      </c>
      <c r="AA920" s="57">
        <v>0.17472114739950853</v>
      </c>
      <c r="AB920" s="57">
        <v>0.19542838117768985</v>
      </c>
      <c r="AC920" s="57">
        <v>0</v>
      </c>
    </row>
    <row r="921" spans="2:29">
      <c r="B921" t="s">
        <v>1975</v>
      </c>
      <c r="C921">
        <v>68684</v>
      </c>
      <c r="D921" t="s">
        <v>829</v>
      </c>
      <c r="E921" t="s">
        <v>889</v>
      </c>
      <c r="F921" s="11">
        <v>0</v>
      </c>
      <c r="G921" s="11">
        <v>0</v>
      </c>
      <c r="H921" s="11">
        <v>0</v>
      </c>
      <c r="I921" s="11">
        <v>49859638</v>
      </c>
      <c r="J921" s="11">
        <v>50448996</v>
      </c>
      <c r="K921" s="11">
        <v>1228987229</v>
      </c>
      <c r="L921" s="11">
        <v>129777370</v>
      </c>
      <c r="M921" s="11">
        <v>0</v>
      </c>
      <c r="N921" s="11">
        <v>583087295</v>
      </c>
      <c r="O921" s="11">
        <v>170625851</v>
      </c>
      <c r="P921" s="11">
        <v>734283242</v>
      </c>
      <c r="Q921" s="11">
        <v>135416191</v>
      </c>
      <c r="R921" s="11">
        <v>1674938149</v>
      </c>
      <c r="S921" s="11">
        <v>21596622.863934111</v>
      </c>
      <c r="T921" s="4">
        <v>0</v>
      </c>
      <c r="U921" s="11">
        <v>0</v>
      </c>
      <c r="V921" s="58">
        <v>0</v>
      </c>
      <c r="W921" s="58">
        <v>0</v>
      </c>
      <c r="X921" s="57">
        <v>0</v>
      </c>
      <c r="Y921" s="57">
        <v>0</v>
      </c>
      <c r="Z921" s="57">
        <v>0</v>
      </c>
      <c r="AA921" s="57">
        <v>0</v>
      </c>
      <c r="AB921" s="57">
        <v>0</v>
      </c>
      <c r="AC921" s="57">
        <v>0</v>
      </c>
    </row>
    <row r="922" spans="2:29">
      <c r="B922" t="s">
        <v>1976</v>
      </c>
      <c r="C922">
        <v>68686</v>
      </c>
      <c r="D922" t="s">
        <v>829</v>
      </c>
      <c r="E922" t="s">
        <v>890</v>
      </c>
      <c r="F922" s="11">
        <v>0</v>
      </c>
      <c r="G922" s="11">
        <v>0</v>
      </c>
      <c r="H922" s="11">
        <v>0</v>
      </c>
      <c r="I922" s="11">
        <v>31659367</v>
      </c>
      <c r="J922" s="11">
        <v>29045737</v>
      </c>
      <c r="K922" s="11">
        <v>734652203</v>
      </c>
      <c r="L922" s="11">
        <v>93263597</v>
      </c>
      <c r="M922" s="11">
        <v>155983271</v>
      </c>
      <c r="N922" s="11">
        <v>440133683</v>
      </c>
      <c r="O922" s="11">
        <v>98399655</v>
      </c>
      <c r="P922" s="11">
        <v>663958823</v>
      </c>
      <c r="Q922" s="11">
        <v>78157142</v>
      </c>
      <c r="R922" s="11">
        <v>1591621088</v>
      </c>
      <c r="S922" s="11">
        <v>17235220.5</v>
      </c>
      <c r="T922" s="4">
        <v>0</v>
      </c>
      <c r="U922" s="11">
        <v>0</v>
      </c>
      <c r="V922" s="58">
        <v>0</v>
      </c>
      <c r="W922" s="58">
        <v>0</v>
      </c>
      <c r="X922" s="57">
        <v>0</v>
      </c>
      <c r="Y922" s="57">
        <v>0.20255795290485959</v>
      </c>
      <c r="Z922" s="57">
        <v>0</v>
      </c>
      <c r="AA922" s="57">
        <v>0.24375385066524075</v>
      </c>
      <c r="AB922" s="57">
        <v>0.35942149502655052</v>
      </c>
      <c r="AC922" s="57">
        <v>0</v>
      </c>
    </row>
    <row r="923" spans="2:29">
      <c r="B923" t="s">
        <v>1977</v>
      </c>
      <c r="C923">
        <v>68689</v>
      </c>
      <c r="D923" t="s">
        <v>829</v>
      </c>
      <c r="E923" t="s">
        <v>891</v>
      </c>
      <c r="F923" s="11">
        <v>0</v>
      </c>
      <c r="G923" s="11">
        <v>0</v>
      </c>
      <c r="H923" s="11">
        <v>0</v>
      </c>
      <c r="I923" s="11">
        <v>548978982</v>
      </c>
      <c r="J923" s="11">
        <v>570807392</v>
      </c>
      <c r="K923" s="11">
        <v>7188038593</v>
      </c>
      <c r="L923" s="11">
        <v>414880928</v>
      </c>
      <c r="M923" s="11">
        <v>0</v>
      </c>
      <c r="N923" s="11">
        <v>1404041025</v>
      </c>
      <c r="O923" s="11">
        <v>0</v>
      </c>
      <c r="P923" s="11">
        <v>0</v>
      </c>
      <c r="Q923" s="11">
        <v>1061907390</v>
      </c>
      <c r="R923" s="11">
        <v>1333766056</v>
      </c>
      <c r="S923" s="11">
        <v>185821551.08677661</v>
      </c>
      <c r="T923" s="4">
        <v>0</v>
      </c>
      <c r="U923" s="11">
        <v>0</v>
      </c>
      <c r="V923" s="58">
        <v>0</v>
      </c>
      <c r="W923" s="58">
        <v>0</v>
      </c>
      <c r="X923" s="57">
        <v>0</v>
      </c>
      <c r="Y923" s="57">
        <v>0</v>
      </c>
      <c r="Z923" s="57">
        <v>0</v>
      </c>
      <c r="AA923" s="57">
        <v>0</v>
      </c>
      <c r="AB923" s="57">
        <v>0</v>
      </c>
      <c r="AC923" s="57">
        <v>0</v>
      </c>
    </row>
    <row r="924" spans="2:29">
      <c r="B924" t="s">
        <v>1978</v>
      </c>
      <c r="C924">
        <v>68705</v>
      </c>
      <c r="D924" t="s">
        <v>829</v>
      </c>
      <c r="E924" t="s">
        <v>121</v>
      </c>
      <c r="F924" s="11">
        <v>0</v>
      </c>
      <c r="G924" s="11">
        <v>0</v>
      </c>
      <c r="H924" s="11">
        <v>0</v>
      </c>
      <c r="I924" s="11">
        <v>31370224</v>
      </c>
      <c r="J924" s="11">
        <v>26750977</v>
      </c>
      <c r="K924" s="11">
        <v>549137710</v>
      </c>
      <c r="L924" s="11">
        <v>91091225</v>
      </c>
      <c r="M924" s="11">
        <v>0</v>
      </c>
      <c r="N924" s="11">
        <v>351203618</v>
      </c>
      <c r="O924" s="11">
        <v>97049561</v>
      </c>
      <c r="P924" s="11">
        <v>466605749</v>
      </c>
      <c r="Q924" s="11">
        <v>77146714</v>
      </c>
      <c r="R924" s="11">
        <v>1071749037</v>
      </c>
      <c r="S924" s="11">
        <v>9534429.4388723951</v>
      </c>
      <c r="T924" s="4">
        <v>0</v>
      </c>
      <c r="U924" s="11">
        <v>0</v>
      </c>
      <c r="V924" s="58">
        <v>0</v>
      </c>
      <c r="W924" s="58">
        <v>0</v>
      </c>
      <c r="X924" s="57">
        <v>0</v>
      </c>
      <c r="Y924" s="57">
        <v>0</v>
      </c>
      <c r="Z924" s="57">
        <v>0</v>
      </c>
      <c r="AA924" s="57">
        <v>0</v>
      </c>
      <c r="AB924" s="57">
        <v>0</v>
      </c>
      <c r="AC924" s="57">
        <v>0</v>
      </c>
    </row>
    <row r="925" spans="2:29">
      <c r="B925" t="s">
        <v>1979</v>
      </c>
      <c r="C925">
        <v>68720</v>
      </c>
      <c r="D925" t="s">
        <v>829</v>
      </c>
      <c r="E925" t="s">
        <v>892</v>
      </c>
      <c r="F925" s="11">
        <v>0</v>
      </c>
      <c r="G925" s="11">
        <v>0</v>
      </c>
      <c r="H925" s="11">
        <v>0</v>
      </c>
      <c r="I925" s="11">
        <v>63041607</v>
      </c>
      <c r="J925" s="11">
        <v>63694176</v>
      </c>
      <c r="K925" s="11">
        <v>1218619154</v>
      </c>
      <c r="L925" s="11">
        <v>116965307</v>
      </c>
      <c r="M925" s="11">
        <v>182492519</v>
      </c>
      <c r="N925" s="11">
        <v>490066765</v>
      </c>
      <c r="O925" s="11">
        <v>138058734</v>
      </c>
      <c r="P925" s="11">
        <v>653338681</v>
      </c>
      <c r="Q925" s="11">
        <v>108765542</v>
      </c>
      <c r="R925" s="11">
        <v>1502670455</v>
      </c>
      <c r="S925" s="11">
        <v>24892828.199999999</v>
      </c>
      <c r="T925" s="4">
        <v>0</v>
      </c>
      <c r="U925" s="11">
        <v>0</v>
      </c>
      <c r="V925" s="58">
        <v>0</v>
      </c>
      <c r="W925" s="58">
        <v>1.8775332550531643E-2</v>
      </c>
      <c r="X925" s="57">
        <v>0</v>
      </c>
      <c r="Y925" s="57">
        <v>0</v>
      </c>
      <c r="Z925" s="57">
        <v>0</v>
      </c>
      <c r="AA925" s="57">
        <v>0</v>
      </c>
      <c r="AB925" s="57">
        <v>3.0666319130166618E-2</v>
      </c>
      <c r="AC925" s="57">
        <v>0</v>
      </c>
    </row>
    <row r="926" spans="2:29">
      <c r="B926" t="s">
        <v>1980</v>
      </c>
      <c r="C926">
        <v>68745</v>
      </c>
      <c r="D926" t="s">
        <v>829</v>
      </c>
      <c r="E926" t="s">
        <v>893</v>
      </c>
      <c r="F926" s="11">
        <v>0</v>
      </c>
      <c r="G926" s="11">
        <v>0</v>
      </c>
      <c r="H926" s="11">
        <v>0</v>
      </c>
      <c r="I926" s="11">
        <v>172774038</v>
      </c>
      <c r="J926" s="11">
        <v>160143726</v>
      </c>
      <c r="K926" s="11">
        <v>2180998728</v>
      </c>
      <c r="L926" s="11">
        <v>200785163</v>
      </c>
      <c r="M926" s="11">
        <v>219131998</v>
      </c>
      <c r="N926" s="11">
        <v>724114216</v>
      </c>
      <c r="O926" s="11">
        <v>404030155</v>
      </c>
      <c r="P926" s="11">
        <v>679927888</v>
      </c>
      <c r="Q926" s="11">
        <v>321671386</v>
      </c>
      <c r="R926" s="11">
        <v>1545074483</v>
      </c>
      <c r="S926" s="11">
        <v>62981601.190279067</v>
      </c>
      <c r="T926" s="4">
        <v>0</v>
      </c>
      <c r="U926" s="11">
        <v>0</v>
      </c>
      <c r="V926" s="58">
        <v>0</v>
      </c>
      <c r="W926" s="58">
        <v>0</v>
      </c>
      <c r="X926" s="57">
        <v>0</v>
      </c>
      <c r="Y926" s="57">
        <v>0</v>
      </c>
      <c r="Z926" s="57">
        <v>0</v>
      </c>
      <c r="AA926" s="57">
        <v>0</v>
      </c>
      <c r="AB926" s="57">
        <v>0</v>
      </c>
      <c r="AC926" s="57">
        <v>0</v>
      </c>
    </row>
    <row r="927" spans="2:29">
      <c r="B927" t="s">
        <v>1981</v>
      </c>
      <c r="C927">
        <v>68755</v>
      </c>
      <c r="D927" t="s">
        <v>829</v>
      </c>
      <c r="E927" t="s">
        <v>894</v>
      </c>
      <c r="F927" s="11">
        <v>0</v>
      </c>
      <c r="G927" s="11">
        <v>0</v>
      </c>
      <c r="H927" s="11">
        <v>0</v>
      </c>
      <c r="I927" s="11">
        <v>371934741</v>
      </c>
      <c r="J927" s="11">
        <v>271132168</v>
      </c>
      <c r="K927" s="11">
        <v>6085319712</v>
      </c>
      <c r="L927" s="11">
        <v>270519968</v>
      </c>
      <c r="M927" s="11">
        <v>0</v>
      </c>
      <c r="N927" s="11">
        <v>813115488</v>
      </c>
      <c r="O927" s="11">
        <v>0</v>
      </c>
      <c r="P927" s="11">
        <v>0</v>
      </c>
      <c r="Q927" s="11">
        <v>1061278940</v>
      </c>
      <c r="R927" s="11">
        <v>387001486</v>
      </c>
      <c r="S927" s="11">
        <v>54600055.200000003</v>
      </c>
      <c r="T927" s="4">
        <v>0</v>
      </c>
      <c r="U927" s="11">
        <v>0</v>
      </c>
      <c r="V927" s="58">
        <v>0</v>
      </c>
      <c r="W927" s="58">
        <v>0.13925002672778281</v>
      </c>
      <c r="X927" s="57">
        <v>0</v>
      </c>
      <c r="Y927" s="57">
        <v>0</v>
      </c>
      <c r="Z927" s="57">
        <v>0</v>
      </c>
      <c r="AA927" s="57">
        <v>0.30714730640595006</v>
      </c>
      <c r="AB927" s="57">
        <v>0.14576038058742052</v>
      </c>
      <c r="AC927" s="57">
        <v>0</v>
      </c>
    </row>
    <row r="928" spans="2:29">
      <c r="B928" t="s">
        <v>1982</v>
      </c>
      <c r="C928">
        <v>68770</v>
      </c>
      <c r="D928" t="s">
        <v>829</v>
      </c>
      <c r="E928" t="s">
        <v>895</v>
      </c>
      <c r="F928" s="11">
        <v>0</v>
      </c>
      <c r="G928" s="11">
        <v>0</v>
      </c>
      <c r="H928" s="11">
        <v>0</v>
      </c>
      <c r="I928" s="11">
        <v>182718534</v>
      </c>
      <c r="J928" s="11">
        <v>145323360</v>
      </c>
      <c r="K928" s="11">
        <v>2486856954</v>
      </c>
      <c r="L928" s="11">
        <v>133329376</v>
      </c>
      <c r="M928" s="11">
        <v>0</v>
      </c>
      <c r="N928" s="11">
        <v>578392376</v>
      </c>
      <c r="O928" s="11">
        <v>404267199</v>
      </c>
      <c r="P928" s="11">
        <v>401923474</v>
      </c>
      <c r="Q928" s="11">
        <v>320796530</v>
      </c>
      <c r="R928" s="11">
        <v>924491889</v>
      </c>
      <c r="S928" s="11">
        <v>44253695.700000003</v>
      </c>
      <c r="T928" s="4">
        <v>0</v>
      </c>
      <c r="U928" s="11">
        <v>0</v>
      </c>
      <c r="V928" s="58">
        <v>0</v>
      </c>
      <c r="W928" s="58">
        <v>0</v>
      </c>
      <c r="X928" s="57">
        <v>0</v>
      </c>
      <c r="Y928" s="57">
        <v>0</v>
      </c>
      <c r="Z928" s="57">
        <v>0</v>
      </c>
      <c r="AA928" s="57">
        <v>0</v>
      </c>
      <c r="AB928" s="57">
        <v>5.4661644702816037E-2</v>
      </c>
      <c r="AC928" s="57">
        <v>0</v>
      </c>
    </row>
    <row r="929" spans="2:29">
      <c r="B929" t="s">
        <v>1983</v>
      </c>
      <c r="C929">
        <v>68773</v>
      </c>
      <c r="D929" t="s">
        <v>829</v>
      </c>
      <c r="E929" t="s">
        <v>411</v>
      </c>
      <c r="F929" s="11">
        <v>0</v>
      </c>
      <c r="G929" s="11">
        <v>0</v>
      </c>
      <c r="H929" s="11">
        <v>0</v>
      </c>
      <c r="I929" s="11">
        <v>116174927</v>
      </c>
      <c r="J929" s="11">
        <v>90977624</v>
      </c>
      <c r="K929" s="11">
        <v>1877362233</v>
      </c>
      <c r="L929" s="11">
        <v>121718269</v>
      </c>
      <c r="M929" s="11">
        <v>170978342</v>
      </c>
      <c r="N929" s="11">
        <v>509313187</v>
      </c>
      <c r="O929" s="11">
        <v>283383038</v>
      </c>
      <c r="P929" s="11">
        <v>460540915</v>
      </c>
      <c r="Q929" s="11">
        <v>224157978</v>
      </c>
      <c r="R929" s="11">
        <v>1103994115</v>
      </c>
      <c r="S929" s="11">
        <v>36803915.100000001</v>
      </c>
      <c r="T929" s="4">
        <v>0</v>
      </c>
      <c r="U929" s="11">
        <v>0</v>
      </c>
      <c r="V929" s="58">
        <v>0</v>
      </c>
      <c r="W929" s="58">
        <v>0</v>
      </c>
      <c r="X929" s="57">
        <v>0</v>
      </c>
      <c r="Y929" s="57">
        <v>1.7431897446071647E-2</v>
      </c>
      <c r="Z929" s="57">
        <v>0</v>
      </c>
      <c r="AA929" s="57">
        <v>6.8191416944283254E-2</v>
      </c>
      <c r="AB929" s="57">
        <v>0.13986622437044635</v>
      </c>
      <c r="AC929" s="57">
        <v>0</v>
      </c>
    </row>
    <row r="930" spans="2:29">
      <c r="B930" t="s">
        <v>1984</v>
      </c>
      <c r="C930">
        <v>68780</v>
      </c>
      <c r="D930" t="s">
        <v>829</v>
      </c>
      <c r="E930" t="s">
        <v>896</v>
      </c>
      <c r="F930" s="11">
        <v>0</v>
      </c>
      <c r="G930" s="11">
        <v>0</v>
      </c>
      <c r="H930" s="11">
        <v>0</v>
      </c>
      <c r="I930" s="11">
        <v>53470031</v>
      </c>
      <c r="J930" s="11">
        <v>48565777</v>
      </c>
      <c r="K930" s="11">
        <v>959417267</v>
      </c>
      <c r="L930" s="11">
        <v>104485608</v>
      </c>
      <c r="M930" s="11">
        <v>0</v>
      </c>
      <c r="N930" s="11">
        <v>421209504</v>
      </c>
      <c r="O930" s="11">
        <v>157837032</v>
      </c>
      <c r="P930" s="11">
        <v>513232039</v>
      </c>
      <c r="Q930" s="11">
        <v>125549714</v>
      </c>
      <c r="R930" s="11">
        <v>1179859037</v>
      </c>
      <c r="S930" s="11">
        <v>18841717.800000001</v>
      </c>
      <c r="T930" s="4">
        <v>0</v>
      </c>
      <c r="U930" s="11">
        <v>0</v>
      </c>
      <c r="V930" s="58">
        <v>0</v>
      </c>
      <c r="W930" s="58">
        <v>0</v>
      </c>
      <c r="X930" s="57">
        <v>0</v>
      </c>
      <c r="Y930" s="57">
        <v>0</v>
      </c>
      <c r="Z930" s="57">
        <v>0</v>
      </c>
      <c r="AA930" s="57">
        <v>0</v>
      </c>
      <c r="AB930" s="57">
        <v>3.2423089794236762E-2</v>
      </c>
      <c r="AC930" s="57">
        <v>0</v>
      </c>
    </row>
    <row r="931" spans="2:29">
      <c r="B931" t="s">
        <v>1985</v>
      </c>
      <c r="C931">
        <v>68820</v>
      </c>
      <c r="D931" t="s">
        <v>829</v>
      </c>
      <c r="E931" t="s">
        <v>897</v>
      </c>
      <c r="F931" s="11">
        <v>0</v>
      </c>
      <c r="G931" s="11">
        <v>0</v>
      </c>
      <c r="H931" s="11">
        <v>0</v>
      </c>
      <c r="I931" s="11">
        <v>112288320</v>
      </c>
      <c r="J931" s="11">
        <v>89297325</v>
      </c>
      <c r="K931" s="11">
        <v>1799971956</v>
      </c>
      <c r="L931" s="11">
        <v>118276192</v>
      </c>
      <c r="M931" s="11">
        <v>165517722</v>
      </c>
      <c r="N931" s="11">
        <v>540281887</v>
      </c>
      <c r="O931" s="11">
        <v>306827611</v>
      </c>
      <c r="P931" s="11">
        <v>373469536</v>
      </c>
      <c r="Q931" s="11">
        <v>243622467</v>
      </c>
      <c r="R931" s="11">
        <v>845537957</v>
      </c>
      <c r="S931" s="11">
        <v>27868012.721329898</v>
      </c>
      <c r="T931" s="4">
        <v>0</v>
      </c>
      <c r="U931" s="11">
        <v>0</v>
      </c>
      <c r="V931" s="58">
        <v>0</v>
      </c>
      <c r="W931" s="58">
        <v>0</v>
      </c>
      <c r="X931" s="57">
        <v>0</v>
      </c>
      <c r="Y931" s="57">
        <v>0</v>
      </c>
      <c r="Z931" s="57">
        <v>0</v>
      </c>
      <c r="AA931" s="57">
        <v>0</v>
      </c>
      <c r="AB931" s="57">
        <v>0</v>
      </c>
      <c r="AC931" s="57">
        <v>0</v>
      </c>
    </row>
    <row r="932" spans="2:29">
      <c r="B932" t="s">
        <v>1986</v>
      </c>
      <c r="C932">
        <v>68855</v>
      </c>
      <c r="D932" t="s">
        <v>829</v>
      </c>
      <c r="E932" t="s">
        <v>898</v>
      </c>
      <c r="F932" s="11">
        <v>0</v>
      </c>
      <c r="G932" s="11">
        <v>0</v>
      </c>
      <c r="H932" s="11">
        <v>0</v>
      </c>
      <c r="I932" s="11">
        <v>88936976</v>
      </c>
      <c r="J932" s="11">
        <v>61235901</v>
      </c>
      <c r="K932" s="11">
        <v>1477080463</v>
      </c>
      <c r="L932" s="11">
        <v>105727588</v>
      </c>
      <c r="M932" s="11">
        <v>0</v>
      </c>
      <c r="N932" s="11">
        <v>343309151</v>
      </c>
      <c r="O932" s="11">
        <v>250185935</v>
      </c>
      <c r="P932" s="11">
        <v>314563560</v>
      </c>
      <c r="Q932" s="11">
        <v>199595018</v>
      </c>
      <c r="R932" s="11">
        <v>754061817</v>
      </c>
      <c r="S932" s="11">
        <v>18983267.100000001</v>
      </c>
      <c r="T932" s="4">
        <v>0</v>
      </c>
      <c r="U932" s="11">
        <v>0</v>
      </c>
      <c r="V932" s="58">
        <v>0</v>
      </c>
      <c r="W932" s="58">
        <v>0</v>
      </c>
      <c r="X932" s="57">
        <v>0</v>
      </c>
      <c r="Y932" s="57">
        <v>0.17395116586294992</v>
      </c>
      <c r="Z932" s="57">
        <v>0</v>
      </c>
      <c r="AA932" s="57">
        <v>0.21662489376517521</v>
      </c>
      <c r="AB932" s="57">
        <v>0.18352473527513635</v>
      </c>
      <c r="AC932" s="57">
        <v>0</v>
      </c>
    </row>
    <row r="933" spans="2:29">
      <c r="B933" t="s">
        <v>1987</v>
      </c>
      <c r="C933">
        <v>68861</v>
      </c>
      <c r="D933" t="s">
        <v>829</v>
      </c>
      <c r="E933" t="s">
        <v>899</v>
      </c>
      <c r="F933" s="11">
        <v>0</v>
      </c>
      <c r="G933" s="11">
        <v>0</v>
      </c>
      <c r="H933" s="11">
        <v>0</v>
      </c>
      <c r="I933" s="11">
        <v>248141592</v>
      </c>
      <c r="J933" s="11">
        <v>214687816</v>
      </c>
      <c r="K933" s="11">
        <v>4394953125</v>
      </c>
      <c r="L933" s="11">
        <v>220134163</v>
      </c>
      <c r="M933" s="11">
        <v>0</v>
      </c>
      <c r="N933" s="11">
        <v>1013939555</v>
      </c>
      <c r="O933" s="11">
        <v>0</v>
      </c>
      <c r="P933" s="11">
        <v>0</v>
      </c>
      <c r="Q933" s="11">
        <v>793579145</v>
      </c>
      <c r="R933" s="11">
        <v>874588845</v>
      </c>
      <c r="S933" s="11">
        <v>68799279.600000009</v>
      </c>
      <c r="T933" s="4">
        <v>0</v>
      </c>
      <c r="U933" s="11">
        <v>0</v>
      </c>
      <c r="V933" s="58">
        <v>0</v>
      </c>
      <c r="W933" s="58">
        <v>0</v>
      </c>
      <c r="X933" s="57">
        <v>0</v>
      </c>
      <c r="Y933" s="57">
        <v>0</v>
      </c>
      <c r="Z933" s="57">
        <v>0</v>
      </c>
      <c r="AA933" s="57">
        <v>4.1798958686695802E-2</v>
      </c>
      <c r="AB933" s="57">
        <v>8.7311371938550708E-2</v>
      </c>
      <c r="AC933" s="57">
        <v>0</v>
      </c>
    </row>
    <row r="934" spans="2:29">
      <c r="B934" t="s">
        <v>1988</v>
      </c>
      <c r="C934">
        <v>68867</v>
      </c>
      <c r="D934" t="s">
        <v>829</v>
      </c>
      <c r="E934" t="s">
        <v>900</v>
      </c>
      <c r="F934" s="11">
        <v>0</v>
      </c>
      <c r="G934" s="11">
        <v>0</v>
      </c>
      <c r="H934" s="11">
        <v>0</v>
      </c>
      <c r="I934" s="11">
        <v>20521979</v>
      </c>
      <c r="J934" s="11">
        <v>16391531</v>
      </c>
      <c r="K934" s="11">
        <v>251055541</v>
      </c>
      <c r="L934" s="11">
        <v>62941220</v>
      </c>
      <c r="M934" s="11">
        <v>109287333</v>
      </c>
      <c r="N934" s="11">
        <v>209915750</v>
      </c>
      <c r="O934" s="11">
        <v>86937626</v>
      </c>
      <c r="P934" s="11">
        <v>247488062</v>
      </c>
      <c r="Q934" s="11">
        <v>68781893</v>
      </c>
      <c r="R934" s="11">
        <v>568538428</v>
      </c>
      <c r="S934" s="11">
        <v>4866188.4000000004</v>
      </c>
      <c r="T934" s="4">
        <v>0</v>
      </c>
      <c r="U934" s="11">
        <v>0</v>
      </c>
      <c r="V934" s="58">
        <v>0</v>
      </c>
      <c r="W934" s="58">
        <v>0</v>
      </c>
      <c r="X934" s="57">
        <v>0</v>
      </c>
      <c r="Y934" s="57">
        <v>0</v>
      </c>
      <c r="Z934" s="57">
        <v>0</v>
      </c>
      <c r="AA934" s="57">
        <v>0</v>
      </c>
      <c r="AB934" s="57">
        <v>9.0326959724681924E-2</v>
      </c>
      <c r="AC934" s="57">
        <v>0</v>
      </c>
    </row>
    <row r="935" spans="2:29">
      <c r="B935" t="s">
        <v>1989</v>
      </c>
      <c r="C935">
        <v>68872</v>
      </c>
      <c r="D935" t="s">
        <v>829</v>
      </c>
      <c r="E935" t="s">
        <v>214</v>
      </c>
      <c r="F935" s="11">
        <v>0</v>
      </c>
      <c r="G935" s="11">
        <v>0</v>
      </c>
      <c r="H935" s="11">
        <v>0</v>
      </c>
      <c r="I935" s="11">
        <v>87577563</v>
      </c>
      <c r="J935" s="11">
        <v>65374014</v>
      </c>
      <c r="K935" s="11">
        <v>2103978739</v>
      </c>
      <c r="L935" s="11">
        <v>111216607</v>
      </c>
      <c r="M935" s="11">
        <v>124591882</v>
      </c>
      <c r="N935" s="11">
        <v>369289083</v>
      </c>
      <c r="O935" s="11">
        <v>315001323</v>
      </c>
      <c r="P935" s="11">
        <v>368656367</v>
      </c>
      <c r="Q935" s="11">
        <v>250921078</v>
      </c>
      <c r="R935" s="11">
        <v>883731382</v>
      </c>
      <c r="S935" s="11">
        <v>25461596.699999999</v>
      </c>
      <c r="T935" s="4">
        <v>0</v>
      </c>
      <c r="U935" s="11">
        <v>0</v>
      </c>
      <c r="V935" s="58">
        <v>0</v>
      </c>
      <c r="W935" s="58">
        <v>0</v>
      </c>
      <c r="X935" s="57">
        <v>0</v>
      </c>
      <c r="Y935" s="57">
        <v>0.24788628972736554</v>
      </c>
      <c r="Z935" s="57">
        <v>0</v>
      </c>
      <c r="AA935" s="57">
        <v>0.2867405222461592</v>
      </c>
      <c r="AB935" s="57">
        <v>0.27810373925313359</v>
      </c>
      <c r="AC935" s="57">
        <v>0</v>
      </c>
    </row>
    <row r="936" spans="2:29">
      <c r="B936" t="s">
        <v>1990</v>
      </c>
      <c r="C936">
        <v>68895</v>
      </c>
      <c r="D936" t="s">
        <v>829</v>
      </c>
      <c r="E936" t="s">
        <v>901</v>
      </c>
      <c r="F936" s="11">
        <v>0</v>
      </c>
      <c r="G936" s="11">
        <v>0</v>
      </c>
      <c r="H936" s="11">
        <v>0</v>
      </c>
      <c r="I936" s="11">
        <v>126818085</v>
      </c>
      <c r="J936" s="11">
        <v>88772956</v>
      </c>
      <c r="K936" s="11">
        <v>2166187192</v>
      </c>
      <c r="L936" s="11">
        <v>101165688</v>
      </c>
      <c r="M936" s="11">
        <v>0</v>
      </c>
      <c r="N936" s="11">
        <v>392613101</v>
      </c>
      <c r="O936" s="11">
        <v>379997620</v>
      </c>
      <c r="P936" s="11">
        <v>195833576</v>
      </c>
      <c r="Q936" s="11">
        <v>301800753</v>
      </c>
      <c r="R936" s="11">
        <v>465189692</v>
      </c>
      <c r="S936" s="11">
        <v>23775014.699999999</v>
      </c>
      <c r="T936" s="4">
        <v>0</v>
      </c>
      <c r="U936" s="11">
        <v>0</v>
      </c>
      <c r="V936" s="58">
        <v>0</v>
      </c>
      <c r="W936" s="58">
        <v>0</v>
      </c>
      <c r="X936" s="57">
        <v>0</v>
      </c>
      <c r="Y936" s="57">
        <v>0</v>
      </c>
      <c r="Z936" s="57">
        <v>0</v>
      </c>
      <c r="AA936" s="57">
        <v>4.0193375566026084E-2</v>
      </c>
      <c r="AB936" s="57">
        <v>8.6103345232411352E-2</v>
      </c>
      <c r="AC936" s="57">
        <v>0</v>
      </c>
    </row>
    <row r="937" spans="2:29">
      <c r="B937" t="s">
        <v>1991</v>
      </c>
      <c r="C937">
        <v>70001</v>
      </c>
      <c r="D937" t="s">
        <v>411</v>
      </c>
      <c r="E937" t="s">
        <v>902</v>
      </c>
      <c r="F937" s="11">
        <v>159759705149</v>
      </c>
      <c r="G937" s="11">
        <v>0</v>
      </c>
      <c r="H937" s="11">
        <v>816550646</v>
      </c>
      <c r="I937" s="11">
        <v>3870780607</v>
      </c>
      <c r="J937" s="11">
        <v>3782629248</v>
      </c>
      <c r="K937" s="11">
        <v>84932682057</v>
      </c>
      <c r="L937" s="11">
        <v>2209369242</v>
      </c>
      <c r="M937" s="11">
        <v>0</v>
      </c>
      <c r="N937" s="11">
        <v>10625909645</v>
      </c>
      <c r="O937" s="11">
        <v>0</v>
      </c>
      <c r="P937" s="11">
        <v>0</v>
      </c>
      <c r="Q937" s="11">
        <v>9309496418</v>
      </c>
      <c r="R937" s="11">
        <v>1212887024</v>
      </c>
      <c r="S937" s="11">
        <v>1379938841.2170358</v>
      </c>
      <c r="T937" s="4">
        <v>0</v>
      </c>
      <c r="U937" s="11">
        <v>365783147</v>
      </c>
      <c r="V937" s="58">
        <v>0</v>
      </c>
      <c r="W937" s="58">
        <v>0</v>
      </c>
      <c r="X937" s="57">
        <v>0</v>
      </c>
      <c r="Y937" s="57">
        <v>0</v>
      </c>
      <c r="Z937" s="57">
        <v>0</v>
      </c>
      <c r="AA937" s="57">
        <v>0</v>
      </c>
      <c r="AB937" s="57">
        <v>0</v>
      </c>
      <c r="AC937" s="57">
        <v>0</v>
      </c>
    </row>
    <row r="938" spans="2:29">
      <c r="B938" t="s">
        <v>1992</v>
      </c>
      <c r="C938">
        <v>70110</v>
      </c>
      <c r="D938" t="s">
        <v>411</v>
      </c>
      <c r="E938" t="s">
        <v>225</v>
      </c>
      <c r="F938" s="11">
        <v>0</v>
      </c>
      <c r="G938" s="11">
        <v>0</v>
      </c>
      <c r="H938" s="11">
        <v>0</v>
      </c>
      <c r="I938" s="11">
        <v>152241338</v>
      </c>
      <c r="J938" s="11">
        <v>202729078</v>
      </c>
      <c r="K938" s="11">
        <v>3408875092</v>
      </c>
      <c r="L938" s="11">
        <v>205470102</v>
      </c>
      <c r="M938" s="11">
        <v>0</v>
      </c>
      <c r="N938" s="11">
        <v>956819642</v>
      </c>
      <c r="O938" s="11">
        <v>436395039</v>
      </c>
      <c r="P938" s="11">
        <v>993440301</v>
      </c>
      <c r="Q938" s="11">
        <v>346728852</v>
      </c>
      <c r="R938" s="11">
        <v>2239875469</v>
      </c>
      <c r="S938" s="11">
        <v>98090562.575633064</v>
      </c>
      <c r="T938" s="4">
        <v>0</v>
      </c>
      <c r="U938" s="11">
        <v>0</v>
      </c>
      <c r="V938" s="58">
        <v>0</v>
      </c>
      <c r="W938" s="58">
        <v>0</v>
      </c>
      <c r="X938" s="57">
        <v>0</v>
      </c>
      <c r="Y938" s="57">
        <v>0</v>
      </c>
      <c r="Z938" s="57">
        <v>0</v>
      </c>
      <c r="AA938" s="57">
        <v>0</v>
      </c>
      <c r="AB938" s="57">
        <v>0</v>
      </c>
      <c r="AC938" s="57">
        <v>0</v>
      </c>
    </row>
    <row r="939" spans="2:29">
      <c r="B939" t="s">
        <v>1993</v>
      </c>
      <c r="C939">
        <v>70124</v>
      </c>
      <c r="D939" t="s">
        <v>411</v>
      </c>
      <c r="E939" t="s">
        <v>903</v>
      </c>
      <c r="F939" s="11">
        <v>0</v>
      </c>
      <c r="G939" s="11">
        <v>0</v>
      </c>
      <c r="H939" s="11">
        <v>0</v>
      </c>
      <c r="I939" s="11">
        <v>251323589</v>
      </c>
      <c r="J939" s="11">
        <v>304791948</v>
      </c>
      <c r="K939" s="11">
        <v>4214252382</v>
      </c>
      <c r="L939" s="11">
        <v>275904137</v>
      </c>
      <c r="M939" s="11">
        <v>0</v>
      </c>
      <c r="N939" s="11">
        <v>1050920226</v>
      </c>
      <c r="O939" s="11">
        <v>635988442</v>
      </c>
      <c r="P939" s="11">
        <v>887395062</v>
      </c>
      <c r="Q939" s="11">
        <v>506026330</v>
      </c>
      <c r="R939" s="11">
        <v>2023420735</v>
      </c>
      <c r="S939" s="11">
        <v>131797841.05387302</v>
      </c>
      <c r="T939" s="4">
        <v>0</v>
      </c>
      <c r="U939" s="11">
        <v>0</v>
      </c>
      <c r="V939" s="58">
        <v>0</v>
      </c>
      <c r="W939" s="58">
        <v>0</v>
      </c>
      <c r="X939" s="57">
        <v>0</v>
      </c>
      <c r="Y939" s="57">
        <v>0</v>
      </c>
      <c r="Z939" s="57">
        <v>0</v>
      </c>
      <c r="AA939" s="57">
        <v>0</v>
      </c>
      <c r="AB939" s="57">
        <v>0</v>
      </c>
      <c r="AC939" s="57">
        <v>0</v>
      </c>
    </row>
    <row r="940" spans="2:29">
      <c r="B940" t="s">
        <v>1994</v>
      </c>
      <c r="C940">
        <v>70204</v>
      </c>
      <c r="D940" t="s">
        <v>411</v>
      </c>
      <c r="E940" t="s">
        <v>904</v>
      </c>
      <c r="F940" s="11">
        <v>0</v>
      </c>
      <c r="G940" s="11">
        <v>0</v>
      </c>
      <c r="H940" s="11">
        <v>0</v>
      </c>
      <c r="I940" s="11">
        <v>145765704</v>
      </c>
      <c r="J940" s="11">
        <v>300384380</v>
      </c>
      <c r="K940" s="11">
        <v>2478710609</v>
      </c>
      <c r="L940" s="11">
        <v>278525992</v>
      </c>
      <c r="M940" s="11">
        <v>0</v>
      </c>
      <c r="N940" s="11">
        <v>1180728609</v>
      </c>
      <c r="O940" s="11">
        <v>345159589</v>
      </c>
      <c r="P940" s="11">
        <v>1644115964</v>
      </c>
      <c r="Q940" s="11">
        <v>275078119</v>
      </c>
      <c r="R940" s="11">
        <v>3689537326</v>
      </c>
      <c r="S940" s="11">
        <v>141605651.02617517</v>
      </c>
      <c r="T940" s="4">
        <v>0</v>
      </c>
      <c r="U940" s="11">
        <v>0</v>
      </c>
      <c r="V940" s="58">
        <v>0</v>
      </c>
      <c r="W940" s="58">
        <v>0</v>
      </c>
      <c r="X940" s="57">
        <v>0</v>
      </c>
      <c r="Y940" s="57">
        <v>0</v>
      </c>
      <c r="Z940" s="57">
        <v>0</v>
      </c>
      <c r="AA940" s="57">
        <v>0</v>
      </c>
      <c r="AB940" s="57">
        <v>0</v>
      </c>
      <c r="AC940" s="57">
        <v>0</v>
      </c>
    </row>
    <row r="941" spans="2:29">
      <c r="B941" t="s">
        <v>1995</v>
      </c>
      <c r="C941">
        <v>70215</v>
      </c>
      <c r="D941" t="s">
        <v>411</v>
      </c>
      <c r="E941" t="s">
        <v>905</v>
      </c>
      <c r="F941" s="11">
        <v>0</v>
      </c>
      <c r="G941" s="11">
        <v>0</v>
      </c>
      <c r="H941" s="11">
        <v>0</v>
      </c>
      <c r="I941" s="11">
        <v>1006918763</v>
      </c>
      <c r="J941" s="11">
        <v>1000287984</v>
      </c>
      <c r="K941" s="11">
        <v>16904776731</v>
      </c>
      <c r="L941" s="11">
        <v>611293559</v>
      </c>
      <c r="M941" s="11">
        <v>0</v>
      </c>
      <c r="N941" s="11">
        <v>2397689875</v>
      </c>
      <c r="O941" s="11">
        <v>0</v>
      </c>
      <c r="P941" s="11">
        <v>0</v>
      </c>
      <c r="Q941" s="11">
        <v>2241043937</v>
      </c>
      <c r="R941" s="11">
        <v>1195422264</v>
      </c>
      <c r="S941" s="11">
        <v>366763109.40000004</v>
      </c>
      <c r="T941" s="4">
        <v>0</v>
      </c>
      <c r="U941" s="11">
        <v>0</v>
      </c>
      <c r="V941" s="58">
        <v>0</v>
      </c>
      <c r="W941" s="58">
        <v>0</v>
      </c>
      <c r="X941" s="57">
        <v>0</v>
      </c>
      <c r="Y941" s="57">
        <v>0</v>
      </c>
      <c r="Z941" s="57">
        <v>0</v>
      </c>
      <c r="AA941" s="57">
        <v>0</v>
      </c>
      <c r="AB941" s="57">
        <v>6.4230141374763275E-3</v>
      </c>
      <c r="AC941" s="57">
        <v>0</v>
      </c>
    </row>
    <row r="942" spans="2:29">
      <c r="B942" t="s">
        <v>1996</v>
      </c>
      <c r="C942">
        <v>70221</v>
      </c>
      <c r="D942" t="s">
        <v>411</v>
      </c>
      <c r="E942" t="s">
        <v>906</v>
      </c>
      <c r="F942" s="11">
        <v>0</v>
      </c>
      <c r="G942" s="11">
        <v>0</v>
      </c>
      <c r="H942" s="11">
        <v>0</v>
      </c>
      <c r="I942" s="11">
        <v>304842674</v>
      </c>
      <c r="J942" s="11">
        <v>313908780</v>
      </c>
      <c r="K942" s="11">
        <v>3748059275</v>
      </c>
      <c r="L942" s="11">
        <v>260743812</v>
      </c>
      <c r="M942" s="11">
        <v>0</v>
      </c>
      <c r="N942" s="11">
        <v>1360813167</v>
      </c>
      <c r="O942" s="11">
        <v>773609385</v>
      </c>
      <c r="P942" s="11">
        <v>774267531</v>
      </c>
      <c r="Q942" s="11">
        <v>615811746</v>
      </c>
      <c r="R942" s="11">
        <v>1761238308</v>
      </c>
      <c r="S942" s="11">
        <v>135058682.14620084</v>
      </c>
      <c r="T942" s="4">
        <v>0</v>
      </c>
      <c r="U942" s="11">
        <v>0</v>
      </c>
      <c r="V942" s="58">
        <v>0</v>
      </c>
      <c r="W942" s="58">
        <v>0</v>
      </c>
      <c r="X942" s="57">
        <v>0</v>
      </c>
      <c r="Y942" s="57">
        <v>0</v>
      </c>
      <c r="Z942" s="57">
        <v>0</v>
      </c>
      <c r="AA942" s="57">
        <v>0</v>
      </c>
      <c r="AB942" s="57">
        <v>0</v>
      </c>
      <c r="AC942" s="57">
        <v>0</v>
      </c>
    </row>
    <row r="943" spans="2:29">
      <c r="B943" t="s">
        <v>1997</v>
      </c>
      <c r="C943">
        <v>70230</v>
      </c>
      <c r="D943" t="s">
        <v>411</v>
      </c>
      <c r="E943" t="s">
        <v>907</v>
      </c>
      <c r="F943" s="11">
        <v>0</v>
      </c>
      <c r="G943" s="11">
        <v>0</v>
      </c>
      <c r="H943" s="11">
        <v>0</v>
      </c>
      <c r="I943" s="11">
        <v>70308501</v>
      </c>
      <c r="J943" s="11">
        <v>147571486</v>
      </c>
      <c r="K943" s="11">
        <v>1590388716</v>
      </c>
      <c r="L943" s="11">
        <v>232712168</v>
      </c>
      <c r="M943" s="11">
        <v>0</v>
      </c>
      <c r="N943" s="11">
        <v>1000314804</v>
      </c>
      <c r="O943" s="11">
        <v>183534103</v>
      </c>
      <c r="P943" s="11">
        <v>1607561309</v>
      </c>
      <c r="Q943" s="11">
        <v>145703358</v>
      </c>
      <c r="R943" s="11">
        <v>3595978354</v>
      </c>
      <c r="S943" s="11">
        <v>70352045.974405661</v>
      </c>
      <c r="T943" s="4">
        <v>0</v>
      </c>
      <c r="U943" s="11">
        <v>0</v>
      </c>
      <c r="V943" s="58">
        <v>0</v>
      </c>
      <c r="W943" s="58">
        <v>0</v>
      </c>
      <c r="X943" s="57">
        <v>0</v>
      </c>
      <c r="Y943" s="57">
        <v>0</v>
      </c>
      <c r="Z943" s="57">
        <v>0</v>
      </c>
      <c r="AA943" s="57">
        <v>0</v>
      </c>
      <c r="AB943" s="57">
        <v>0</v>
      </c>
      <c r="AC943" s="57">
        <v>0</v>
      </c>
    </row>
    <row r="944" spans="2:29">
      <c r="B944" t="s">
        <v>1998</v>
      </c>
      <c r="C944">
        <v>70233</v>
      </c>
      <c r="D944" t="s">
        <v>411</v>
      </c>
      <c r="E944" t="s">
        <v>908</v>
      </c>
      <c r="F944" s="11">
        <v>0</v>
      </c>
      <c r="G944" s="11">
        <v>0</v>
      </c>
      <c r="H944" s="11">
        <v>0</v>
      </c>
      <c r="I944" s="11">
        <v>191680536</v>
      </c>
      <c r="J944" s="11">
        <v>252903916</v>
      </c>
      <c r="K944" s="11">
        <v>3205957044</v>
      </c>
      <c r="L944" s="11">
        <v>219623583</v>
      </c>
      <c r="M944" s="11">
        <v>0</v>
      </c>
      <c r="N944" s="11">
        <v>905427649</v>
      </c>
      <c r="O944" s="11">
        <v>417389226</v>
      </c>
      <c r="P944" s="11">
        <v>971506607</v>
      </c>
      <c r="Q944" s="11">
        <v>330950439</v>
      </c>
      <c r="R944" s="11">
        <v>2211314533</v>
      </c>
      <c r="S944" s="11">
        <v>108192392.76365891</v>
      </c>
      <c r="T944" s="4">
        <v>0</v>
      </c>
      <c r="U944" s="11">
        <v>0</v>
      </c>
      <c r="V944" s="58">
        <v>0</v>
      </c>
      <c r="W944" s="58">
        <v>0</v>
      </c>
      <c r="X944" s="57">
        <v>0</v>
      </c>
      <c r="Y944" s="57">
        <v>0</v>
      </c>
      <c r="Z944" s="57">
        <v>0</v>
      </c>
      <c r="AA944" s="57">
        <v>0</v>
      </c>
      <c r="AB944" s="57">
        <v>0</v>
      </c>
      <c r="AC944" s="57">
        <v>0</v>
      </c>
    </row>
    <row r="945" spans="2:29">
      <c r="B945" t="s">
        <v>1999</v>
      </c>
      <c r="C945">
        <v>70235</v>
      </c>
      <c r="D945" t="s">
        <v>411</v>
      </c>
      <c r="E945" t="s">
        <v>909</v>
      </c>
      <c r="F945" s="11">
        <v>0</v>
      </c>
      <c r="G945" s="11">
        <v>0</v>
      </c>
      <c r="H945" s="11">
        <v>0</v>
      </c>
      <c r="I945" s="11">
        <v>387037637</v>
      </c>
      <c r="J945" s="11">
        <v>422236488</v>
      </c>
      <c r="K945" s="11">
        <v>6957348915</v>
      </c>
      <c r="L945" s="11">
        <v>297857931</v>
      </c>
      <c r="M945" s="11">
        <v>267895515</v>
      </c>
      <c r="N945" s="11">
        <v>1249235641</v>
      </c>
      <c r="O945" s="11">
        <v>925794348</v>
      </c>
      <c r="P945" s="11">
        <v>737400418</v>
      </c>
      <c r="Q945" s="11">
        <v>735269923</v>
      </c>
      <c r="R945" s="11">
        <v>1676819134</v>
      </c>
      <c r="S945" s="11">
        <v>179025737.41046613</v>
      </c>
      <c r="T945" s="4">
        <v>0</v>
      </c>
      <c r="U945" s="11">
        <v>0</v>
      </c>
      <c r="V945" s="58">
        <v>0</v>
      </c>
      <c r="W945" s="58">
        <v>0</v>
      </c>
      <c r="X945" s="57">
        <v>0</v>
      </c>
      <c r="Y945" s="57">
        <v>0</v>
      </c>
      <c r="Z945" s="57">
        <v>0</v>
      </c>
      <c r="AA945" s="57">
        <v>0</v>
      </c>
      <c r="AB945" s="57">
        <v>0</v>
      </c>
      <c r="AC945" s="57">
        <v>0</v>
      </c>
    </row>
    <row r="946" spans="2:29">
      <c r="B946" t="s">
        <v>2000</v>
      </c>
      <c r="C946">
        <v>70265</v>
      </c>
      <c r="D946" t="s">
        <v>411</v>
      </c>
      <c r="E946" t="s">
        <v>910</v>
      </c>
      <c r="F946" s="11">
        <v>0</v>
      </c>
      <c r="G946" s="11">
        <v>0</v>
      </c>
      <c r="H946" s="11">
        <v>0</v>
      </c>
      <c r="I946" s="11">
        <v>344099390</v>
      </c>
      <c r="J946" s="11">
        <v>546556072</v>
      </c>
      <c r="K946" s="11">
        <v>6200109118</v>
      </c>
      <c r="L946" s="11">
        <v>365263246</v>
      </c>
      <c r="M946" s="11">
        <v>0</v>
      </c>
      <c r="N946" s="11">
        <v>1691654506</v>
      </c>
      <c r="O946" s="11">
        <v>742282712</v>
      </c>
      <c r="P946" s="11">
        <v>1557912718</v>
      </c>
      <c r="Q946" s="11">
        <v>589080343</v>
      </c>
      <c r="R946" s="11">
        <v>3495705927</v>
      </c>
      <c r="S946" s="11">
        <v>304344977.77974796</v>
      </c>
      <c r="T946" s="4">
        <v>0</v>
      </c>
      <c r="U946" s="11">
        <v>0</v>
      </c>
      <c r="V946" s="58">
        <v>0</v>
      </c>
      <c r="W946" s="58">
        <v>0</v>
      </c>
      <c r="X946" s="57">
        <v>0</v>
      </c>
      <c r="Y946" s="57">
        <v>0</v>
      </c>
      <c r="Z946" s="57">
        <v>0</v>
      </c>
      <c r="AA946" s="57">
        <v>0</v>
      </c>
      <c r="AB946" s="57">
        <v>0</v>
      </c>
      <c r="AC946" s="57">
        <v>0</v>
      </c>
    </row>
    <row r="947" spans="2:29">
      <c r="B947" t="s">
        <v>2001</v>
      </c>
      <c r="C947">
        <v>70400</v>
      </c>
      <c r="D947" t="s">
        <v>411</v>
      </c>
      <c r="E947" t="s">
        <v>86</v>
      </c>
      <c r="F947" s="11">
        <v>0</v>
      </c>
      <c r="G947" s="11">
        <v>0</v>
      </c>
      <c r="H947" s="11">
        <v>0</v>
      </c>
      <c r="I947" s="11">
        <v>232762503</v>
      </c>
      <c r="J947" s="11">
        <v>300055668</v>
      </c>
      <c r="K947" s="11">
        <v>3819895226</v>
      </c>
      <c r="L947" s="11">
        <v>233558737</v>
      </c>
      <c r="M947" s="11">
        <v>0</v>
      </c>
      <c r="N947" s="11">
        <v>962892747</v>
      </c>
      <c r="O947" s="11">
        <v>517154262</v>
      </c>
      <c r="P947" s="11">
        <v>917649090</v>
      </c>
      <c r="Q947" s="11">
        <v>410918418</v>
      </c>
      <c r="R947" s="11">
        <v>2080524969</v>
      </c>
      <c r="S947" s="11">
        <v>129919600.02143969</v>
      </c>
      <c r="T947" s="4">
        <v>0</v>
      </c>
      <c r="U947" s="11">
        <v>0</v>
      </c>
      <c r="V947" s="58">
        <v>0</v>
      </c>
      <c r="W947" s="58">
        <v>0</v>
      </c>
      <c r="X947" s="57">
        <v>0</v>
      </c>
      <c r="Y947" s="57">
        <v>0</v>
      </c>
      <c r="Z947" s="57">
        <v>0</v>
      </c>
      <c r="AA947" s="57">
        <v>0</v>
      </c>
      <c r="AB947" s="57">
        <v>0</v>
      </c>
      <c r="AC947" s="57">
        <v>0</v>
      </c>
    </row>
    <row r="948" spans="2:29">
      <c r="B948" t="s">
        <v>2002</v>
      </c>
      <c r="C948">
        <v>70418</v>
      </c>
      <c r="D948" t="s">
        <v>411</v>
      </c>
      <c r="E948" t="s">
        <v>911</v>
      </c>
      <c r="F948" s="11">
        <v>0</v>
      </c>
      <c r="G948" s="11">
        <v>0</v>
      </c>
      <c r="H948" s="11">
        <v>0</v>
      </c>
      <c r="I948" s="11">
        <v>394821804</v>
      </c>
      <c r="J948" s="11">
        <v>427575328</v>
      </c>
      <c r="K948" s="11">
        <v>7517595277</v>
      </c>
      <c r="L948" s="11">
        <v>296136733</v>
      </c>
      <c r="M948" s="11">
        <v>252887156</v>
      </c>
      <c r="N948" s="11">
        <v>1202014922</v>
      </c>
      <c r="O948" s="11">
        <v>948110644</v>
      </c>
      <c r="P948" s="11">
        <v>633724056</v>
      </c>
      <c r="Q948" s="11">
        <v>754155433</v>
      </c>
      <c r="R948" s="11">
        <v>1457087638</v>
      </c>
      <c r="S948" s="11">
        <v>157604575.5</v>
      </c>
      <c r="T948" s="4">
        <v>0</v>
      </c>
      <c r="U948" s="11">
        <v>0</v>
      </c>
      <c r="V948" s="58">
        <v>0</v>
      </c>
      <c r="W948" s="58">
        <v>0</v>
      </c>
      <c r="X948" s="57">
        <v>0</v>
      </c>
      <c r="Y948" s="57">
        <v>0</v>
      </c>
      <c r="Z948" s="57">
        <v>0</v>
      </c>
      <c r="AA948" s="57">
        <v>0</v>
      </c>
      <c r="AB948" s="57">
        <v>3.248861936838901E-2</v>
      </c>
      <c r="AC948" s="57">
        <v>0</v>
      </c>
    </row>
    <row r="949" spans="2:29">
      <c r="B949" t="s">
        <v>2003</v>
      </c>
      <c r="C949">
        <v>70429</v>
      </c>
      <c r="D949" t="s">
        <v>411</v>
      </c>
      <c r="E949" t="s">
        <v>912</v>
      </c>
      <c r="F949" s="11">
        <v>0</v>
      </c>
      <c r="G949" s="11">
        <v>0</v>
      </c>
      <c r="H949" s="11">
        <v>0</v>
      </c>
      <c r="I949" s="11">
        <v>847934790</v>
      </c>
      <c r="J949" s="11">
        <v>1467735840</v>
      </c>
      <c r="K949" s="11">
        <v>13563664417</v>
      </c>
      <c r="L949" s="11">
        <v>554243472</v>
      </c>
      <c r="M949" s="11">
        <v>0</v>
      </c>
      <c r="N949" s="11">
        <v>2375110881</v>
      </c>
      <c r="O949" s="11">
        <v>0</v>
      </c>
      <c r="P949" s="11">
        <v>0</v>
      </c>
      <c r="Q949" s="11">
        <v>1211083472</v>
      </c>
      <c r="R949" s="11">
        <v>3136578101</v>
      </c>
      <c r="S949" s="11">
        <v>649423396.56499577</v>
      </c>
      <c r="T949" s="4">
        <v>0</v>
      </c>
      <c r="U949" s="11">
        <v>0</v>
      </c>
      <c r="V949" s="58">
        <v>0</v>
      </c>
      <c r="W949" s="58">
        <v>0</v>
      </c>
      <c r="X949" s="57">
        <v>0</v>
      </c>
      <c r="Y949" s="57">
        <v>0</v>
      </c>
      <c r="Z949" s="57">
        <v>0</v>
      </c>
      <c r="AA949" s="57">
        <v>0</v>
      </c>
      <c r="AB949" s="57">
        <v>0</v>
      </c>
      <c r="AC949" s="57">
        <v>0</v>
      </c>
    </row>
    <row r="950" spans="2:29">
      <c r="B950" t="s">
        <v>2004</v>
      </c>
      <c r="C950">
        <v>70473</v>
      </c>
      <c r="D950" t="s">
        <v>411</v>
      </c>
      <c r="E950" t="s">
        <v>913</v>
      </c>
      <c r="F950" s="11">
        <v>0</v>
      </c>
      <c r="G950" s="11">
        <v>0</v>
      </c>
      <c r="H950" s="11">
        <v>0</v>
      </c>
      <c r="I950" s="11">
        <v>214418864</v>
      </c>
      <c r="J950" s="11">
        <v>246434460</v>
      </c>
      <c r="K950" s="11">
        <v>5277350403</v>
      </c>
      <c r="L950" s="11">
        <v>235443082</v>
      </c>
      <c r="M950" s="11">
        <v>243825578</v>
      </c>
      <c r="N950" s="11">
        <v>942250403</v>
      </c>
      <c r="O950" s="11">
        <v>632243763</v>
      </c>
      <c r="P950" s="11">
        <v>796684010</v>
      </c>
      <c r="Q950" s="11">
        <v>501965690</v>
      </c>
      <c r="R950" s="11">
        <v>1817084235</v>
      </c>
      <c r="S950" s="11">
        <v>109672881.92028734</v>
      </c>
      <c r="T950" s="4">
        <v>0</v>
      </c>
      <c r="U950" s="11">
        <v>0</v>
      </c>
      <c r="V950" s="58">
        <v>0</v>
      </c>
      <c r="W950" s="58">
        <v>0</v>
      </c>
      <c r="X950" s="57">
        <v>0</v>
      </c>
      <c r="Y950" s="57">
        <v>0</v>
      </c>
      <c r="Z950" s="57">
        <v>0</v>
      </c>
      <c r="AA950" s="57">
        <v>0</v>
      </c>
      <c r="AB950" s="57">
        <v>0</v>
      </c>
      <c r="AC950" s="57">
        <v>0</v>
      </c>
    </row>
    <row r="951" spans="2:29">
      <c r="B951" t="s">
        <v>2005</v>
      </c>
      <c r="C951">
        <v>70508</v>
      </c>
      <c r="D951" t="s">
        <v>411</v>
      </c>
      <c r="E951" t="s">
        <v>914</v>
      </c>
      <c r="F951" s="11">
        <v>0</v>
      </c>
      <c r="G951" s="11">
        <v>0</v>
      </c>
      <c r="H951" s="11">
        <v>0</v>
      </c>
      <c r="I951" s="11">
        <v>429337679</v>
      </c>
      <c r="J951" s="11">
        <v>458142664</v>
      </c>
      <c r="K951" s="11">
        <v>8407398324</v>
      </c>
      <c r="L951" s="11">
        <v>313083668</v>
      </c>
      <c r="M951" s="11">
        <v>0</v>
      </c>
      <c r="N951" s="11">
        <v>1265411443</v>
      </c>
      <c r="O951" s="11">
        <v>932537234</v>
      </c>
      <c r="P951" s="11">
        <v>806995716</v>
      </c>
      <c r="Q951" s="11">
        <v>740970423</v>
      </c>
      <c r="R951" s="11">
        <v>1831591406</v>
      </c>
      <c r="S951" s="11">
        <v>206081757.30813554</v>
      </c>
      <c r="T951" s="4">
        <v>0</v>
      </c>
      <c r="U951" s="11">
        <v>0</v>
      </c>
      <c r="V951" s="58">
        <v>0</v>
      </c>
      <c r="W951" s="58">
        <v>0</v>
      </c>
      <c r="X951" s="57">
        <v>0</v>
      </c>
      <c r="Y951" s="57">
        <v>0</v>
      </c>
      <c r="Z951" s="57">
        <v>0</v>
      </c>
      <c r="AA951" s="57">
        <v>0</v>
      </c>
      <c r="AB951" s="57">
        <v>0</v>
      </c>
      <c r="AC951" s="57">
        <v>0</v>
      </c>
    </row>
    <row r="952" spans="2:29">
      <c r="B952" t="s">
        <v>2006</v>
      </c>
      <c r="C952">
        <v>70523</v>
      </c>
      <c r="D952" t="s">
        <v>411</v>
      </c>
      <c r="E952" t="s">
        <v>915</v>
      </c>
      <c r="F952" s="11">
        <v>0</v>
      </c>
      <c r="G952" s="11">
        <v>0</v>
      </c>
      <c r="H952" s="11">
        <v>0</v>
      </c>
      <c r="I952" s="11">
        <v>281275427</v>
      </c>
      <c r="J952" s="11">
        <v>409241608</v>
      </c>
      <c r="K952" s="11">
        <v>4682296930</v>
      </c>
      <c r="L952" s="11">
        <v>296725311</v>
      </c>
      <c r="M952" s="11">
        <v>0</v>
      </c>
      <c r="N952" s="11">
        <v>1401450611</v>
      </c>
      <c r="O952" s="11">
        <v>600754647</v>
      </c>
      <c r="P952" s="11">
        <v>1215311051</v>
      </c>
      <c r="Q952" s="11">
        <v>476793260</v>
      </c>
      <c r="R952" s="11">
        <v>2744722846</v>
      </c>
      <c r="S952" s="11">
        <v>197324688.2734893</v>
      </c>
      <c r="T952" s="4">
        <v>0</v>
      </c>
      <c r="U952" s="11">
        <v>1305429027</v>
      </c>
      <c r="V952" s="58">
        <v>0</v>
      </c>
      <c r="W952" s="58">
        <v>0</v>
      </c>
      <c r="X952" s="57">
        <v>0</v>
      </c>
      <c r="Y952" s="57">
        <v>0</v>
      </c>
      <c r="Z952" s="57">
        <v>0</v>
      </c>
      <c r="AA952" s="57">
        <v>0</v>
      </c>
      <c r="AB952" s="57">
        <v>0</v>
      </c>
      <c r="AC952" s="57">
        <v>0</v>
      </c>
    </row>
    <row r="953" spans="2:29">
      <c r="B953" t="s">
        <v>2007</v>
      </c>
      <c r="C953">
        <v>70670</v>
      </c>
      <c r="D953" t="s">
        <v>411</v>
      </c>
      <c r="E953" t="s">
        <v>916</v>
      </c>
      <c r="F953" s="11">
        <v>0</v>
      </c>
      <c r="G953" s="11">
        <v>0</v>
      </c>
      <c r="H953" s="11">
        <v>0</v>
      </c>
      <c r="I953" s="11">
        <v>860321434</v>
      </c>
      <c r="J953" s="11">
        <v>1333595744</v>
      </c>
      <c r="K953" s="11">
        <v>15109618525</v>
      </c>
      <c r="L953" s="11">
        <v>569267242</v>
      </c>
      <c r="M953" s="11">
        <v>0</v>
      </c>
      <c r="N953" s="11">
        <v>2229307027</v>
      </c>
      <c r="O953" s="11">
        <v>0</v>
      </c>
      <c r="P953" s="11">
        <v>0</v>
      </c>
      <c r="Q953" s="11">
        <v>1541412437</v>
      </c>
      <c r="R953" s="11">
        <v>2560851234</v>
      </c>
      <c r="S953" s="11">
        <v>557879471.44099939</v>
      </c>
      <c r="T953" s="4">
        <v>0</v>
      </c>
      <c r="U953" s="11">
        <v>1706765720</v>
      </c>
      <c r="V953" s="58">
        <v>0</v>
      </c>
      <c r="W953" s="58">
        <v>0</v>
      </c>
      <c r="X953" s="57">
        <v>0</v>
      </c>
      <c r="Y953" s="57">
        <v>0</v>
      </c>
      <c r="Z953" s="57">
        <v>0</v>
      </c>
      <c r="AA953" s="57">
        <v>0</v>
      </c>
      <c r="AB953" s="57">
        <v>0</v>
      </c>
      <c r="AC953" s="57">
        <v>0</v>
      </c>
    </row>
    <row r="954" spans="2:29">
      <c r="B954" t="s">
        <v>2008</v>
      </c>
      <c r="C954">
        <v>70678</v>
      </c>
      <c r="D954" t="s">
        <v>411</v>
      </c>
      <c r="E954" t="s">
        <v>917</v>
      </c>
      <c r="F954" s="11">
        <v>0</v>
      </c>
      <c r="G954" s="11">
        <v>0</v>
      </c>
      <c r="H954" s="11">
        <v>0</v>
      </c>
      <c r="I954" s="11">
        <v>537476317</v>
      </c>
      <c r="J954" s="11">
        <v>651249424</v>
      </c>
      <c r="K954" s="11">
        <v>7901584357</v>
      </c>
      <c r="L954" s="11">
        <v>435150277</v>
      </c>
      <c r="M954" s="11">
        <v>0</v>
      </c>
      <c r="N954" s="11">
        <v>1570252386</v>
      </c>
      <c r="O954" s="11">
        <v>0</v>
      </c>
      <c r="P954" s="11">
        <v>0</v>
      </c>
      <c r="Q954" s="11">
        <v>941400257</v>
      </c>
      <c r="R954" s="11">
        <v>2258303149</v>
      </c>
      <c r="S954" s="11">
        <v>305170139.47917569</v>
      </c>
      <c r="T954" s="4">
        <v>0</v>
      </c>
      <c r="U954" s="11">
        <v>0</v>
      </c>
      <c r="V954" s="58">
        <v>0</v>
      </c>
      <c r="W954" s="58">
        <v>0</v>
      </c>
      <c r="X954" s="57">
        <v>0</v>
      </c>
      <c r="Y954" s="57">
        <v>0</v>
      </c>
      <c r="Z954" s="57">
        <v>0</v>
      </c>
      <c r="AA954" s="57">
        <v>0</v>
      </c>
      <c r="AB954" s="57">
        <v>0</v>
      </c>
      <c r="AC954" s="57">
        <v>0</v>
      </c>
    </row>
    <row r="955" spans="2:29">
      <c r="B955" t="s">
        <v>2009</v>
      </c>
      <c r="C955">
        <v>70702</v>
      </c>
      <c r="D955" t="s">
        <v>411</v>
      </c>
      <c r="E955" t="s">
        <v>918</v>
      </c>
      <c r="F955" s="11">
        <v>0</v>
      </c>
      <c r="G955" s="11">
        <v>0</v>
      </c>
      <c r="H955" s="11">
        <v>0</v>
      </c>
      <c r="I955" s="11">
        <v>210960720</v>
      </c>
      <c r="J955" s="11">
        <v>236396640</v>
      </c>
      <c r="K955" s="11">
        <v>4450866675</v>
      </c>
      <c r="L955" s="11">
        <v>219151527</v>
      </c>
      <c r="M955" s="11">
        <v>0</v>
      </c>
      <c r="N955" s="11">
        <v>892464178</v>
      </c>
      <c r="O955" s="11">
        <v>564655590</v>
      </c>
      <c r="P955" s="11">
        <v>713129235</v>
      </c>
      <c r="Q955" s="11">
        <v>448672583</v>
      </c>
      <c r="R955" s="11">
        <v>1627157672</v>
      </c>
      <c r="S955" s="11">
        <v>90526314.246634007</v>
      </c>
      <c r="T955" s="4">
        <v>0</v>
      </c>
      <c r="U955" s="11">
        <v>0</v>
      </c>
      <c r="V955" s="58">
        <v>0</v>
      </c>
      <c r="W955" s="58">
        <v>0</v>
      </c>
      <c r="X955" s="57">
        <v>0</v>
      </c>
      <c r="Y955" s="57">
        <v>0</v>
      </c>
      <c r="Z955" s="57">
        <v>0</v>
      </c>
      <c r="AA955" s="57">
        <v>0</v>
      </c>
      <c r="AB955" s="57">
        <v>0</v>
      </c>
      <c r="AC955" s="57">
        <v>0</v>
      </c>
    </row>
    <row r="956" spans="2:29">
      <c r="B956" t="s">
        <v>2010</v>
      </c>
      <c r="C956">
        <v>70708</v>
      </c>
      <c r="D956" t="s">
        <v>411</v>
      </c>
      <c r="E956" t="s">
        <v>919</v>
      </c>
      <c r="F956" s="11">
        <v>0</v>
      </c>
      <c r="G956" s="11">
        <v>0</v>
      </c>
      <c r="H956" s="11">
        <v>0</v>
      </c>
      <c r="I956" s="11">
        <v>1081547395</v>
      </c>
      <c r="J956" s="11">
        <v>1253254352</v>
      </c>
      <c r="K956" s="11">
        <v>22010313312</v>
      </c>
      <c r="L956" s="11">
        <v>629782948</v>
      </c>
      <c r="M956" s="11">
        <v>0</v>
      </c>
      <c r="N956" s="11">
        <v>2851966077</v>
      </c>
      <c r="O956" s="11">
        <v>0</v>
      </c>
      <c r="P956" s="11">
        <v>0</v>
      </c>
      <c r="Q956" s="11">
        <v>1918149974</v>
      </c>
      <c r="R956" s="11">
        <v>1884050094</v>
      </c>
      <c r="S956" s="11">
        <v>543848223.6490047</v>
      </c>
      <c r="T956" s="4">
        <v>0</v>
      </c>
      <c r="U956" s="11">
        <v>0</v>
      </c>
      <c r="V956" s="58">
        <v>0</v>
      </c>
      <c r="W956" s="58">
        <v>0</v>
      </c>
      <c r="X956" s="57">
        <v>0</v>
      </c>
      <c r="Y956" s="57">
        <v>0</v>
      </c>
      <c r="Z956" s="57">
        <v>0</v>
      </c>
      <c r="AA956" s="57">
        <v>0</v>
      </c>
      <c r="AB956" s="57">
        <v>0</v>
      </c>
      <c r="AC956" s="57">
        <v>0</v>
      </c>
    </row>
    <row r="957" spans="2:29">
      <c r="B957" t="s">
        <v>2011</v>
      </c>
      <c r="C957">
        <v>70713</v>
      </c>
      <c r="D957" t="s">
        <v>411</v>
      </c>
      <c r="E957" t="s">
        <v>920</v>
      </c>
      <c r="F957" s="11">
        <v>0</v>
      </c>
      <c r="G957" s="11">
        <v>0</v>
      </c>
      <c r="H957" s="11">
        <v>0</v>
      </c>
      <c r="I957" s="11">
        <v>1116684225</v>
      </c>
      <c r="J957" s="11">
        <v>1681153312</v>
      </c>
      <c r="K957" s="11">
        <v>20327352494</v>
      </c>
      <c r="L957" s="11">
        <v>623947835</v>
      </c>
      <c r="M957" s="11">
        <v>0</v>
      </c>
      <c r="N957" s="11">
        <v>2680402124</v>
      </c>
      <c r="O957" s="11">
        <v>0</v>
      </c>
      <c r="P957" s="11">
        <v>0</v>
      </c>
      <c r="Q957" s="11">
        <v>1619008411</v>
      </c>
      <c r="R957" s="11">
        <v>2568520694</v>
      </c>
      <c r="S957" s="11">
        <v>726604275.4086616</v>
      </c>
      <c r="T957" s="4">
        <v>0</v>
      </c>
      <c r="U957" s="11">
        <v>0</v>
      </c>
      <c r="V957" s="58">
        <v>0</v>
      </c>
      <c r="W957" s="58">
        <v>0</v>
      </c>
      <c r="X957" s="57">
        <v>0</v>
      </c>
      <c r="Y957" s="57">
        <v>0</v>
      </c>
      <c r="Z957" s="57">
        <v>0</v>
      </c>
      <c r="AA957" s="57">
        <v>0</v>
      </c>
      <c r="AB957" s="57">
        <v>0</v>
      </c>
      <c r="AC957" s="57">
        <v>0</v>
      </c>
    </row>
    <row r="958" spans="2:29">
      <c r="B958" t="s">
        <v>2012</v>
      </c>
      <c r="C958">
        <v>70717</v>
      </c>
      <c r="D958" t="s">
        <v>411</v>
      </c>
      <c r="E958" t="s">
        <v>116</v>
      </c>
      <c r="F958" s="11">
        <v>0</v>
      </c>
      <c r="G958" s="11">
        <v>0</v>
      </c>
      <c r="H958" s="11">
        <v>0</v>
      </c>
      <c r="I958" s="11">
        <v>314359094</v>
      </c>
      <c r="J958" s="11">
        <v>395925112</v>
      </c>
      <c r="K958" s="11">
        <v>6221585846</v>
      </c>
      <c r="L958" s="11">
        <v>261350552</v>
      </c>
      <c r="M958" s="11">
        <v>261924015</v>
      </c>
      <c r="N958" s="11">
        <v>1129608765</v>
      </c>
      <c r="O958" s="11">
        <v>763057036</v>
      </c>
      <c r="P958" s="11">
        <v>828347813</v>
      </c>
      <c r="Q958" s="11">
        <v>606787261</v>
      </c>
      <c r="R958" s="11">
        <v>1880455070</v>
      </c>
      <c r="S958" s="11">
        <v>165384976.76437488</v>
      </c>
      <c r="T958" s="4">
        <v>0</v>
      </c>
      <c r="U958" s="11">
        <v>0</v>
      </c>
      <c r="V958" s="58">
        <v>0</v>
      </c>
      <c r="W958" s="58">
        <v>0</v>
      </c>
      <c r="X958" s="57">
        <v>0</v>
      </c>
      <c r="Y958" s="57">
        <v>0</v>
      </c>
      <c r="Z958" s="57">
        <v>0</v>
      </c>
      <c r="AA958" s="57">
        <v>0</v>
      </c>
      <c r="AB958" s="57">
        <v>0</v>
      </c>
      <c r="AC958" s="57">
        <v>0</v>
      </c>
    </row>
    <row r="959" spans="2:29">
      <c r="B959" t="s">
        <v>2013</v>
      </c>
      <c r="C959">
        <v>70742</v>
      </c>
      <c r="D959" t="s">
        <v>411</v>
      </c>
      <c r="E959" t="s">
        <v>921</v>
      </c>
      <c r="F959" s="11">
        <v>0</v>
      </c>
      <c r="G959" s="11">
        <v>0</v>
      </c>
      <c r="H959" s="11">
        <v>0</v>
      </c>
      <c r="I959" s="11">
        <v>440686794</v>
      </c>
      <c r="J959" s="11">
        <v>556798392</v>
      </c>
      <c r="K959" s="11">
        <v>9987048676</v>
      </c>
      <c r="L959" s="11">
        <v>359457839</v>
      </c>
      <c r="M959" s="11">
        <v>312103607</v>
      </c>
      <c r="N959" s="11">
        <v>1745841316</v>
      </c>
      <c r="O959" s="11">
        <v>0</v>
      </c>
      <c r="P959" s="11">
        <v>0</v>
      </c>
      <c r="Q959" s="11">
        <v>1012583524</v>
      </c>
      <c r="R959" s="11">
        <v>1889705764</v>
      </c>
      <c r="S959" s="11">
        <v>236278746.41383275</v>
      </c>
      <c r="T959" s="4">
        <v>0</v>
      </c>
      <c r="U959" s="11">
        <v>0</v>
      </c>
      <c r="V959" s="58">
        <v>0</v>
      </c>
      <c r="W959" s="58">
        <v>0</v>
      </c>
      <c r="X959" s="57">
        <v>0</v>
      </c>
      <c r="Y959" s="57">
        <v>0</v>
      </c>
      <c r="Z959" s="57">
        <v>0</v>
      </c>
      <c r="AA959" s="57">
        <v>0</v>
      </c>
      <c r="AB959" s="57">
        <v>0</v>
      </c>
      <c r="AC959" s="57">
        <v>0</v>
      </c>
    </row>
    <row r="960" spans="2:29">
      <c r="B960" t="s">
        <v>2014</v>
      </c>
      <c r="C960">
        <v>70771</v>
      </c>
      <c r="D960" t="s">
        <v>411</v>
      </c>
      <c r="E960" t="s">
        <v>411</v>
      </c>
      <c r="F960" s="11">
        <v>0</v>
      </c>
      <c r="G960" s="11">
        <v>0</v>
      </c>
      <c r="H960" s="11">
        <v>0</v>
      </c>
      <c r="I960" s="11">
        <v>495484102</v>
      </c>
      <c r="J960" s="11">
        <v>697874576</v>
      </c>
      <c r="K960" s="11">
        <v>8220772966</v>
      </c>
      <c r="L960" s="11">
        <v>472807261</v>
      </c>
      <c r="M960" s="11">
        <v>0</v>
      </c>
      <c r="N960" s="11">
        <v>1847487586</v>
      </c>
      <c r="O960" s="11">
        <v>0</v>
      </c>
      <c r="P960" s="11">
        <v>0</v>
      </c>
      <c r="Q960" s="11">
        <v>971894146</v>
      </c>
      <c r="R960" s="11">
        <v>2982461815</v>
      </c>
      <c r="S960" s="11">
        <v>362580016.86872131</v>
      </c>
      <c r="T960" s="4">
        <v>0</v>
      </c>
      <c r="U960" s="11">
        <v>0</v>
      </c>
      <c r="V960" s="58">
        <v>0</v>
      </c>
      <c r="W960" s="58">
        <v>0</v>
      </c>
      <c r="X960" s="57">
        <v>0</v>
      </c>
      <c r="Y960" s="57">
        <v>0</v>
      </c>
      <c r="Z960" s="57">
        <v>0</v>
      </c>
      <c r="AA960" s="57">
        <v>0</v>
      </c>
      <c r="AB960" s="57">
        <v>0</v>
      </c>
      <c r="AC960" s="57">
        <v>0</v>
      </c>
    </row>
    <row r="961" spans="2:29">
      <c r="B961" t="s">
        <v>2015</v>
      </c>
      <c r="C961">
        <v>70820</v>
      </c>
      <c r="D961" t="s">
        <v>411</v>
      </c>
      <c r="E961" t="s">
        <v>922</v>
      </c>
      <c r="F961" s="11">
        <v>0</v>
      </c>
      <c r="G961" s="11">
        <v>0</v>
      </c>
      <c r="H961" s="11">
        <v>0</v>
      </c>
      <c r="I961" s="11">
        <v>490396514</v>
      </c>
      <c r="J961" s="11">
        <v>579932976</v>
      </c>
      <c r="K961" s="11">
        <v>9506414321</v>
      </c>
      <c r="L961" s="11">
        <v>346744314</v>
      </c>
      <c r="M961" s="11">
        <v>0</v>
      </c>
      <c r="N961" s="11">
        <v>1664143029</v>
      </c>
      <c r="O961" s="11">
        <v>0</v>
      </c>
      <c r="P961" s="11">
        <v>0</v>
      </c>
      <c r="Q961" s="11">
        <v>1081205523</v>
      </c>
      <c r="R961" s="11">
        <v>1494166961</v>
      </c>
      <c r="S961" s="11">
        <v>214521306.52250856</v>
      </c>
      <c r="T961" s="4">
        <v>0</v>
      </c>
      <c r="U961" s="11">
        <v>0</v>
      </c>
      <c r="V961" s="58">
        <v>0</v>
      </c>
      <c r="W961" s="58">
        <v>0</v>
      </c>
      <c r="X961" s="57">
        <v>0</v>
      </c>
      <c r="Y961" s="57">
        <v>0</v>
      </c>
      <c r="Z961" s="57">
        <v>0</v>
      </c>
      <c r="AA961" s="57">
        <v>0</v>
      </c>
      <c r="AB961" s="57">
        <v>0</v>
      </c>
      <c r="AC961" s="57">
        <v>0</v>
      </c>
    </row>
    <row r="962" spans="2:29">
      <c r="B962" t="s">
        <v>2016</v>
      </c>
      <c r="C962">
        <v>70823</v>
      </c>
      <c r="D962" t="s">
        <v>411</v>
      </c>
      <c r="E962" t="s">
        <v>923</v>
      </c>
      <c r="F962" s="11">
        <v>0</v>
      </c>
      <c r="G962" s="11">
        <v>0</v>
      </c>
      <c r="H962" s="11">
        <v>0</v>
      </c>
      <c r="I962" s="11">
        <v>415613988</v>
      </c>
      <c r="J962" s="11">
        <v>528117976</v>
      </c>
      <c r="K962" s="11">
        <v>7009559580</v>
      </c>
      <c r="L962" s="11">
        <v>324226246</v>
      </c>
      <c r="M962" s="11">
        <v>0</v>
      </c>
      <c r="N962" s="11">
        <v>1241772697</v>
      </c>
      <c r="O962" s="11">
        <v>885861746</v>
      </c>
      <c r="P962" s="11">
        <v>846452587</v>
      </c>
      <c r="Q962" s="11">
        <v>704254317</v>
      </c>
      <c r="R962" s="11">
        <v>1917994821</v>
      </c>
      <c r="S962" s="11">
        <v>204395715.4045803</v>
      </c>
      <c r="T962" s="4">
        <v>0</v>
      </c>
      <c r="U962" s="11">
        <v>0</v>
      </c>
      <c r="V962" s="58">
        <v>0</v>
      </c>
      <c r="W962" s="58">
        <v>0</v>
      </c>
      <c r="X962" s="57">
        <v>0</v>
      </c>
      <c r="Y962" s="57">
        <v>0</v>
      </c>
      <c r="Z962" s="57">
        <v>0</v>
      </c>
      <c r="AA962" s="57">
        <v>0</v>
      </c>
      <c r="AB962" s="57">
        <v>0</v>
      </c>
      <c r="AC962" s="57">
        <v>0</v>
      </c>
    </row>
    <row r="963" spans="2:29">
      <c r="B963" t="s">
        <v>2017</v>
      </c>
      <c r="C963">
        <v>73001</v>
      </c>
      <c r="D963" t="s">
        <v>924</v>
      </c>
      <c r="E963" t="s">
        <v>925</v>
      </c>
      <c r="F963" s="11">
        <v>249705582164</v>
      </c>
      <c r="G963" s="11">
        <v>0</v>
      </c>
      <c r="H963" s="11">
        <v>890050680</v>
      </c>
      <c r="I963" s="11">
        <v>5670477307</v>
      </c>
      <c r="J963" s="11">
        <v>4597139840</v>
      </c>
      <c r="K963" s="11">
        <v>74879722044</v>
      </c>
      <c r="L963" s="11">
        <v>3783842954</v>
      </c>
      <c r="M963" s="11">
        <v>2180663766</v>
      </c>
      <c r="N963" s="11">
        <v>9471449756</v>
      </c>
      <c r="O963" s="11">
        <v>0</v>
      </c>
      <c r="P963" s="11">
        <v>0</v>
      </c>
      <c r="Q963" s="11">
        <v>16979427508</v>
      </c>
      <c r="R963" s="11">
        <v>416970507</v>
      </c>
      <c r="S963" s="11">
        <v>943234377.30000007</v>
      </c>
      <c r="T963" s="4">
        <v>0</v>
      </c>
      <c r="U963" s="11">
        <v>0</v>
      </c>
      <c r="V963" s="58">
        <v>0</v>
      </c>
      <c r="W963" s="58">
        <v>0</v>
      </c>
      <c r="X963" s="57">
        <v>0</v>
      </c>
      <c r="Y963" s="57">
        <v>0</v>
      </c>
      <c r="Z963" s="57">
        <v>0</v>
      </c>
      <c r="AA963" s="57">
        <v>0.14298321823514487</v>
      </c>
      <c r="AB963" s="57">
        <v>5.0792798571589685E-2</v>
      </c>
      <c r="AC963" s="57">
        <v>0</v>
      </c>
    </row>
    <row r="964" spans="2:29">
      <c r="B964" t="s">
        <v>2018</v>
      </c>
      <c r="C964">
        <v>73024</v>
      </c>
      <c r="D964" t="s">
        <v>924</v>
      </c>
      <c r="E964" t="s">
        <v>926</v>
      </c>
      <c r="F964" s="11">
        <v>0</v>
      </c>
      <c r="G964" s="11">
        <v>0</v>
      </c>
      <c r="H964" s="11">
        <v>0</v>
      </c>
      <c r="I964" s="11">
        <v>74056715</v>
      </c>
      <c r="J964" s="11">
        <v>55722836</v>
      </c>
      <c r="K964" s="11">
        <v>1133082531</v>
      </c>
      <c r="L964" s="11">
        <v>98680228</v>
      </c>
      <c r="M964" s="11">
        <v>128964108</v>
      </c>
      <c r="N964" s="11">
        <v>347440694</v>
      </c>
      <c r="O964" s="11">
        <v>176861941</v>
      </c>
      <c r="P964" s="11">
        <v>421228417</v>
      </c>
      <c r="Q964" s="11">
        <v>140081280</v>
      </c>
      <c r="R964" s="11">
        <v>1009755436</v>
      </c>
      <c r="S964" s="11">
        <v>19993483.800000001</v>
      </c>
      <c r="T964" s="4">
        <v>0</v>
      </c>
      <c r="U964" s="11">
        <v>0</v>
      </c>
      <c r="V964" s="58">
        <v>0</v>
      </c>
      <c r="W964" s="58">
        <v>0</v>
      </c>
      <c r="X964" s="57">
        <v>0</v>
      </c>
      <c r="Y964" s="57">
        <v>0.16152193976979479</v>
      </c>
      <c r="Z964" s="57">
        <v>0</v>
      </c>
      <c r="AA964" s="57">
        <v>0.20483775835795551</v>
      </c>
      <c r="AB964" s="57">
        <v>0.21833007855114928</v>
      </c>
      <c r="AC964" s="57">
        <v>0</v>
      </c>
    </row>
    <row r="965" spans="2:29">
      <c r="B965" t="s">
        <v>2019</v>
      </c>
      <c r="C965">
        <v>73026</v>
      </c>
      <c r="D965" t="s">
        <v>924</v>
      </c>
      <c r="E965" t="s">
        <v>927</v>
      </c>
      <c r="F965" s="11">
        <v>0</v>
      </c>
      <c r="G965" s="11">
        <v>0</v>
      </c>
      <c r="H965" s="11">
        <v>0</v>
      </c>
      <c r="I965" s="11">
        <v>121364624</v>
      </c>
      <c r="J965" s="11">
        <v>102701120</v>
      </c>
      <c r="K965" s="11">
        <v>2021404424</v>
      </c>
      <c r="L965" s="11">
        <v>144773288</v>
      </c>
      <c r="M965" s="11">
        <v>157908462</v>
      </c>
      <c r="N965" s="11">
        <v>592985307</v>
      </c>
      <c r="O965" s="11">
        <v>344461903</v>
      </c>
      <c r="P965" s="11">
        <v>490960045</v>
      </c>
      <c r="Q965" s="11">
        <v>273170673</v>
      </c>
      <c r="R965" s="11">
        <v>1176913889</v>
      </c>
      <c r="S965" s="11">
        <v>43610840.100000001</v>
      </c>
      <c r="T965" s="4">
        <v>0</v>
      </c>
      <c r="U965" s="11">
        <v>0</v>
      </c>
      <c r="V965" s="58">
        <v>0</v>
      </c>
      <c r="W965" s="58">
        <v>0</v>
      </c>
      <c r="X965" s="57">
        <v>0</v>
      </c>
      <c r="Y965" s="57">
        <v>0.16640125165378783</v>
      </c>
      <c r="Z965" s="57">
        <v>0</v>
      </c>
      <c r="AA965" s="57">
        <v>0.20946500530252474</v>
      </c>
      <c r="AB965" s="57">
        <v>0.24806007093130011</v>
      </c>
      <c r="AC965" s="57">
        <v>0</v>
      </c>
    </row>
    <row r="966" spans="2:29">
      <c r="B966" t="s">
        <v>2020</v>
      </c>
      <c r="C966">
        <v>73030</v>
      </c>
      <c r="D966" t="s">
        <v>924</v>
      </c>
      <c r="E966" t="s">
        <v>928</v>
      </c>
      <c r="F966" s="11">
        <v>0</v>
      </c>
      <c r="G966" s="11">
        <v>0</v>
      </c>
      <c r="H966" s="11">
        <v>0</v>
      </c>
      <c r="I966" s="11">
        <v>77477050</v>
      </c>
      <c r="J966" s="11">
        <v>75370395</v>
      </c>
      <c r="K966" s="11">
        <v>1355255577</v>
      </c>
      <c r="L966" s="11">
        <v>113097006</v>
      </c>
      <c r="M966" s="11">
        <v>0</v>
      </c>
      <c r="N966" s="11">
        <v>433558967</v>
      </c>
      <c r="O966" s="11">
        <v>259243354</v>
      </c>
      <c r="P966" s="11">
        <v>452905381</v>
      </c>
      <c r="Q966" s="11">
        <v>205617562</v>
      </c>
      <c r="R966" s="11">
        <v>1032243180</v>
      </c>
      <c r="S966" s="11">
        <v>25123233.834333401</v>
      </c>
      <c r="T966" s="4">
        <v>356348206</v>
      </c>
      <c r="U966" s="11">
        <v>0</v>
      </c>
      <c r="V966" s="58">
        <v>0</v>
      </c>
      <c r="W966" s="58">
        <v>0</v>
      </c>
      <c r="X966" s="57">
        <v>0</v>
      </c>
      <c r="Y966" s="57">
        <v>0</v>
      </c>
      <c r="Z966" s="57">
        <v>0</v>
      </c>
      <c r="AA966" s="57">
        <v>0</v>
      </c>
      <c r="AB966" s="57">
        <v>0</v>
      </c>
      <c r="AC966" s="57">
        <v>0</v>
      </c>
    </row>
    <row r="967" spans="2:29">
      <c r="B967" t="s">
        <v>2021</v>
      </c>
      <c r="C967">
        <v>73043</v>
      </c>
      <c r="D967" t="s">
        <v>924</v>
      </c>
      <c r="E967" t="s">
        <v>929</v>
      </c>
      <c r="F967" s="11">
        <v>0</v>
      </c>
      <c r="G967" s="11">
        <v>0</v>
      </c>
      <c r="H967" s="11">
        <v>0</v>
      </c>
      <c r="I967" s="11">
        <v>166201351</v>
      </c>
      <c r="J967" s="11">
        <v>166743042</v>
      </c>
      <c r="K967" s="11">
        <v>2997854958</v>
      </c>
      <c r="L967" s="11">
        <v>164257587</v>
      </c>
      <c r="M967" s="11">
        <v>205383081</v>
      </c>
      <c r="N967" s="11">
        <v>1267699076</v>
      </c>
      <c r="O967" s="11">
        <v>593996300</v>
      </c>
      <c r="P967" s="11">
        <v>1071594812</v>
      </c>
      <c r="Q967" s="11">
        <v>483045776</v>
      </c>
      <c r="R967" s="11">
        <v>2568793189</v>
      </c>
      <c r="S967" s="11">
        <v>110606454</v>
      </c>
      <c r="T967" s="4">
        <v>0</v>
      </c>
      <c r="U967" s="11">
        <v>0</v>
      </c>
      <c r="V967" s="58">
        <v>0</v>
      </c>
      <c r="W967" s="58">
        <v>0.16714715608252564</v>
      </c>
      <c r="X967" s="57">
        <v>0.31916930795696874</v>
      </c>
      <c r="Y967" s="57">
        <v>0.42692963690832053</v>
      </c>
      <c r="Z967" s="57">
        <v>0.34401360338155612</v>
      </c>
      <c r="AA967" s="57">
        <v>0.45653448281546344</v>
      </c>
      <c r="AB967" s="57">
        <v>0.4818471500932745</v>
      </c>
      <c r="AC967" s="57">
        <v>0</v>
      </c>
    </row>
    <row r="968" spans="2:29">
      <c r="B968" t="s">
        <v>2022</v>
      </c>
      <c r="C968">
        <v>73055</v>
      </c>
      <c r="D968" t="s">
        <v>924</v>
      </c>
      <c r="E968" t="s">
        <v>930</v>
      </c>
      <c r="F968" s="11">
        <v>0</v>
      </c>
      <c r="G968" s="11">
        <v>0</v>
      </c>
      <c r="H968" s="11">
        <v>0</v>
      </c>
      <c r="I968" s="11">
        <v>181499048</v>
      </c>
      <c r="J968" s="11">
        <v>160317478</v>
      </c>
      <c r="K968" s="11">
        <v>2690145291</v>
      </c>
      <c r="L968" s="11">
        <v>161262478</v>
      </c>
      <c r="M968" s="11">
        <v>0</v>
      </c>
      <c r="N968" s="11">
        <v>623970648</v>
      </c>
      <c r="O968" s="11">
        <v>475166714</v>
      </c>
      <c r="P968" s="11">
        <v>419124943</v>
      </c>
      <c r="Q968" s="11">
        <v>377065440</v>
      </c>
      <c r="R968" s="11">
        <v>956331482</v>
      </c>
      <c r="S968" s="11">
        <v>52317696.022248767</v>
      </c>
      <c r="T968" s="4">
        <v>147454430</v>
      </c>
      <c r="U968" s="11">
        <v>0</v>
      </c>
      <c r="V968" s="58">
        <v>0</v>
      </c>
      <c r="W968" s="58">
        <v>0</v>
      </c>
      <c r="X968" s="57">
        <v>0</v>
      </c>
      <c r="Y968" s="57">
        <v>0</v>
      </c>
      <c r="Z968" s="57">
        <v>0</v>
      </c>
      <c r="AA968" s="57">
        <v>0</v>
      </c>
      <c r="AB968" s="57">
        <v>0</v>
      </c>
      <c r="AC968" s="57">
        <v>0</v>
      </c>
    </row>
    <row r="969" spans="2:29">
      <c r="B969" t="s">
        <v>2023</v>
      </c>
      <c r="C969">
        <v>73067</v>
      </c>
      <c r="D969" t="s">
        <v>924</v>
      </c>
      <c r="E969" t="s">
        <v>931</v>
      </c>
      <c r="F969" s="11">
        <v>0</v>
      </c>
      <c r="G969" s="11">
        <v>0</v>
      </c>
      <c r="H969" s="11">
        <v>0</v>
      </c>
      <c r="I969" s="11">
        <v>403298591</v>
      </c>
      <c r="J969" s="11">
        <v>440708416</v>
      </c>
      <c r="K969" s="11">
        <v>6183816428</v>
      </c>
      <c r="L969" s="11">
        <v>320634444</v>
      </c>
      <c r="M969" s="11">
        <v>0</v>
      </c>
      <c r="N969" s="11">
        <v>1378771617</v>
      </c>
      <c r="O969" s="11">
        <v>764556359</v>
      </c>
      <c r="P969" s="11">
        <v>957416572</v>
      </c>
      <c r="Q969" s="11">
        <v>603355822</v>
      </c>
      <c r="R969" s="11">
        <v>2173766443</v>
      </c>
      <c r="S969" s="11">
        <v>208014603.7785553</v>
      </c>
      <c r="T969" s="4">
        <v>0</v>
      </c>
      <c r="U969" s="11">
        <v>100220574</v>
      </c>
      <c r="V969" s="58">
        <v>0</v>
      </c>
      <c r="W969" s="58">
        <v>0</v>
      </c>
      <c r="X969" s="57">
        <v>0</v>
      </c>
      <c r="Y969" s="57">
        <v>0</v>
      </c>
      <c r="Z969" s="57">
        <v>0</v>
      </c>
      <c r="AA969" s="57">
        <v>0</v>
      </c>
      <c r="AB969" s="57">
        <v>0</v>
      </c>
      <c r="AC969" s="57">
        <v>0.21783924326755502</v>
      </c>
    </row>
    <row r="970" spans="2:29">
      <c r="B970" t="s">
        <v>2024</v>
      </c>
      <c r="C970">
        <v>73124</v>
      </c>
      <c r="D970" t="s">
        <v>924</v>
      </c>
      <c r="E970" t="s">
        <v>932</v>
      </c>
      <c r="F970" s="11">
        <v>0</v>
      </c>
      <c r="G970" s="11">
        <v>0</v>
      </c>
      <c r="H970" s="11">
        <v>0</v>
      </c>
      <c r="I970" s="11">
        <v>301138543</v>
      </c>
      <c r="J970" s="11">
        <v>245414564</v>
      </c>
      <c r="K970" s="11">
        <v>5018889094</v>
      </c>
      <c r="L970" s="11">
        <v>176319742</v>
      </c>
      <c r="M970" s="11">
        <v>178294281</v>
      </c>
      <c r="N970" s="11">
        <v>776367571</v>
      </c>
      <c r="O970" s="11">
        <v>730139794</v>
      </c>
      <c r="P970" s="11">
        <v>321844936</v>
      </c>
      <c r="Q970" s="11">
        <v>578607072</v>
      </c>
      <c r="R970" s="11">
        <v>740517012</v>
      </c>
      <c r="S970" s="11">
        <v>65282376.600000001</v>
      </c>
      <c r="T970" s="4">
        <v>0</v>
      </c>
      <c r="U970" s="11">
        <v>0</v>
      </c>
      <c r="V970" s="58">
        <v>0</v>
      </c>
      <c r="W970" s="58">
        <v>4.633329308526779E-2</v>
      </c>
      <c r="X970" s="57">
        <v>0</v>
      </c>
      <c r="Y970" s="57">
        <v>0</v>
      </c>
      <c r="Z970" s="57">
        <v>0</v>
      </c>
      <c r="AA970" s="57">
        <v>0</v>
      </c>
      <c r="AB970" s="57">
        <v>3.8994294498381622E-3</v>
      </c>
      <c r="AC970" s="57">
        <v>0</v>
      </c>
    </row>
    <row r="971" spans="2:29">
      <c r="B971" t="s">
        <v>2025</v>
      </c>
      <c r="C971">
        <v>73148</v>
      </c>
      <c r="D971" t="s">
        <v>924</v>
      </c>
      <c r="E971" t="s">
        <v>933</v>
      </c>
      <c r="F971" s="11">
        <v>0</v>
      </c>
      <c r="G971" s="11">
        <v>0</v>
      </c>
      <c r="H971" s="11">
        <v>0</v>
      </c>
      <c r="I971" s="11">
        <v>149484896</v>
      </c>
      <c r="J971" s="11">
        <v>105455768</v>
      </c>
      <c r="K971" s="11">
        <v>1753315616</v>
      </c>
      <c r="L971" s="11">
        <v>118725577</v>
      </c>
      <c r="M971" s="11">
        <v>122130897</v>
      </c>
      <c r="N971" s="11">
        <v>397282439</v>
      </c>
      <c r="O971" s="11">
        <v>411339324</v>
      </c>
      <c r="P971" s="11">
        <v>307441064</v>
      </c>
      <c r="Q971" s="11">
        <v>326820721</v>
      </c>
      <c r="R971" s="11">
        <v>736987994</v>
      </c>
      <c r="S971" s="11">
        <v>32726016</v>
      </c>
      <c r="T971" s="4">
        <v>0</v>
      </c>
      <c r="U971" s="11">
        <v>0</v>
      </c>
      <c r="V971" s="58">
        <v>0</v>
      </c>
      <c r="W971" s="58">
        <v>0</v>
      </c>
      <c r="X971" s="57">
        <v>0</v>
      </c>
      <c r="Y971" s="57">
        <v>0.2159053320216196</v>
      </c>
      <c r="Z971" s="57">
        <v>0</v>
      </c>
      <c r="AA971" s="57">
        <v>0.25641170349920245</v>
      </c>
      <c r="AB971" s="57">
        <v>0.23851621486611027</v>
      </c>
      <c r="AC971" s="57">
        <v>0</v>
      </c>
    </row>
    <row r="972" spans="2:29">
      <c r="B972" t="s">
        <v>2026</v>
      </c>
      <c r="C972">
        <v>73152</v>
      </c>
      <c r="D972" t="s">
        <v>924</v>
      </c>
      <c r="E972" t="s">
        <v>934</v>
      </c>
      <c r="F972" s="11">
        <v>0</v>
      </c>
      <c r="G972" s="11">
        <v>0</v>
      </c>
      <c r="H972" s="11">
        <v>0</v>
      </c>
      <c r="I972" s="11">
        <v>101958049</v>
      </c>
      <c r="J972" s="11">
        <v>76586373</v>
      </c>
      <c r="K972" s="11">
        <v>1960677125</v>
      </c>
      <c r="L972" s="11">
        <v>108352395</v>
      </c>
      <c r="M972" s="11">
        <v>0</v>
      </c>
      <c r="N972" s="11">
        <v>448178053</v>
      </c>
      <c r="O972" s="11">
        <v>249195111</v>
      </c>
      <c r="P972" s="11">
        <v>413940865</v>
      </c>
      <c r="Q972" s="11">
        <v>197520383</v>
      </c>
      <c r="R972" s="11">
        <v>945582377</v>
      </c>
      <c r="S972" s="11">
        <v>25811095.858298082</v>
      </c>
      <c r="T972" s="4">
        <v>0</v>
      </c>
      <c r="U972" s="11">
        <v>0</v>
      </c>
      <c r="V972" s="58">
        <v>0</v>
      </c>
      <c r="W972" s="58">
        <v>1.3361734968857142E-2</v>
      </c>
      <c r="X972" s="57">
        <v>0</v>
      </c>
      <c r="Y972" s="57">
        <v>0</v>
      </c>
      <c r="Z972" s="57">
        <v>0</v>
      </c>
      <c r="AA972" s="57">
        <v>0</v>
      </c>
      <c r="AB972" s="57">
        <v>0</v>
      </c>
      <c r="AC972" s="57">
        <v>0</v>
      </c>
    </row>
    <row r="973" spans="2:29">
      <c r="B973" t="s">
        <v>2027</v>
      </c>
      <c r="C973">
        <v>73168</v>
      </c>
      <c r="D973" t="s">
        <v>924</v>
      </c>
      <c r="E973" t="s">
        <v>935</v>
      </c>
      <c r="F973" s="11">
        <v>0</v>
      </c>
      <c r="G973" s="11">
        <v>0</v>
      </c>
      <c r="H973" s="11">
        <v>0</v>
      </c>
      <c r="I973" s="11">
        <v>809566887</v>
      </c>
      <c r="J973" s="11">
        <v>830013936</v>
      </c>
      <c r="K973" s="11">
        <v>15211077549</v>
      </c>
      <c r="L973" s="11">
        <v>518733314</v>
      </c>
      <c r="M973" s="11">
        <v>349879685</v>
      </c>
      <c r="N973" s="11">
        <v>2099238542</v>
      </c>
      <c r="O973" s="11">
        <v>0</v>
      </c>
      <c r="P973" s="11">
        <v>0</v>
      </c>
      <c r="Q973" s="11">
        <v>1589001865</v>
      </c>
      <c r="R973" s="11">
        <v>1355374758</v>
      </c>
      <c r="S973" s="11">
        <v>303862032.38180196</v>
      </c>
      <c r="T973" s="4">
        <v>0</v>
      </c>
      <c r="U973" s="11">
        <v>0</v>
      </c>
      <c r="V973" s="58">
        <v>0</v>
      </c>
      <c r="W973" s="58">
        <v>0</v>
      </c>
      <c r="X973" s="57">
        <v>0</v>
      </c>
      <c r="Y973" s="57">
        <v>0</v>
      </c>
      <c r="Z973" s="57">
        <v>0</v>
      </c>
      <c r="AA973" s="57">
        <v>0</v>
      </c>
      <c r="AB973" s="57">
        <v>0</v>
      </c>
      <c r="AC973" s="57">
        <v>0</v>
      </c>
    </row>
    <row r="974" spans="2:29">
      <c r="B974" t="s">
        <v>2028</v>
      </c>
      <c r="C974">
        <v>73200</v>
      </c>
      <c r="D974" t="s">
        <v>924</v>
      </c>
      <c r="E974" t="s">
        <v>936</v>
      </c>
      <c r="F974" s="11">
        <v>0</v>
      </c>
      <c r="G974" s="11">
        <v>0</v>
      </c>
      <c r="H974" s="11">
        <v>0</v>
      </c>
      <c r="I974" s="11">
        <v>144645270</v>
      </c>
      <c r="J974" s="11">
        <v>105258522</v>
      </c>
      <c r="K974" s="11">
        <v>1579650352</v>
      </c>
      <c r="L974" s="11">
        <v>155947139</v>
      </c>
      <c r="M974" s="11">
        <v>0</v>
      </c>
      <c r="N974" s="11">
        <v>541993612</v>
      </c>
      <c r="O974" s="11">
        <v>333202776</v>
      </c>
      <c r="P974" s="11">
        <v>490458157</v>
      </c>
      <c r="Q974" s="11">
        <v>262805888</v>
      </c>
      <c r="R974" s="11">
        <v>1175710781</v>
      </c>
      <c r="S974" s="11">
        <v>43713525.600000001</v>
      </c>
      <c r="T974" s="4">
        <v>307196729</v>
      </c>
      <c r="U974" s="11">
        <v>0</v>
      </c>
      <c r="V974" s="58">
        <v>0</v>
      </c>
      <c r="W974" s="58">
        <v>0</v>
      </c>
      <c r="X974" s="57">
        <v>0</v>
      </c>
      <c r="Y974" s="57">
        <v>7.3504665964807273E-2</v>
      </c>
      <c r="Z974" s="57">
        <v>0</v>
      </c>
      <c r="AA974" s="57">
        <v>0.12136746494629617</v>
      </c>
      <c r="AB974" s="57">
        <v>0.18545707808997364</v>
      </c>
      <c r="AC974" s="57">
        <v>0</v>
      </c>
    </row>
    <row r="975" spans="2:29">
      <c r="B975" t="s">
        <v>2029</v>
      </c>
      <c r="C975">
        <v>73217</v>
      </c>
      <c r="D975" t="s">
        <v>924</v>
      </c>
      <c r="E975" t="s">
        <v>937</v>
      </c>
      <c r="F975" s="11">
        <v>0</v>
      </c>
      <c r="G975" s="11">
        <v>0</v>
      </c>
      <c r="H975" s="11">
        <v>0</v>
      </c>
      <c r="I975" s="11">
        <v>508429009</v>
      </c>
      <c r="J975" s="11">
        <v>564752928</v>
      </c>
      <c r="K975" s="11">
        <v>7737546592</v>
      </c>
      <c r="L975" s="11">
        <v>370299994</v>
      </c>
      <c r="M975" s="11">
        <v>0</v>
      </c>
      <c r="N975" s="11">
        <v>1591313983</v>
      </c>
      <c r="O975" s="11">
        <v>864065225</v>
      </c>
      <c r="P975" s="11">
        <v>935224745</v>
      </c>
      <c r="Q975" s="11">
        <v>712691721</v>
      </c>
      <c r="R975" s="11">
        <v>2343251771</v>
      </c>
      <c r="S975" s="11">
        <v>272642094.22419965</v>
      </c>
      <c r="T975" s="4">
        <v>147454430</v>
      </c>
      <c r="U975" s="11">
        <v>2110825895</v>
      </c>
      <c r="V975" s="58">
        <v>0</v>
      </c>
      <c r="W975" s="58">
        <v>6.3743061320510122E-3</v>
      </c>
      <c r="X975" s="57">
        <v>0</v>
      </c>
      <c r="Y975" s="57">
        <v>0</v>
      </c>
      <c r="Z975" s="57">
        <v>6.6377086482249177E-4</v>
      </c>
      <c r="AA975" s="57">
        <v>0</v>
      </c>
      <c r="AB975" s="57">
        <v>0</v>
      </c>
      <c r="AC975" s="57">
        <v>0.39521874256711259</v>
      </c>
    </row>
    <row r="976" spans="2:29">
      <c r="B976" t="s">
        <v>2030</v>
      </c>
      <c r="C976">
        <v>73226</v>
      </c>
      <c r="D976" t="s">
        <v>924</v>
      </c>
      <c r="E976" t="s">
        <v>938</v>
      </c>
      <c r="F976" s="11">
        <v>0</v>
      </c>
      <c r="G976" s="11">
        <v>0</v>
      </c>
      <c r="H976" s="11">
        <v>0</v>
      </c>
      <c r="I976" s="11">
        <v>164262486</v>
      </c>
      <c r="J976" s="11">
        <v>126442250</v>
      </c>
      <c r="K976" s="11">
        <v>2275422273</v>
      </c>
      <c r="L976" s="11">
        <v>161950606</v>
      </c>
      <c r="M976" s="11">
        <v>0</v>
      </c>
      <c r="N976" s="11">
        <v>599750263</v>
      </c>
      <c r="O976" s="11">
        <v>332558718</v>
      </c>
      <c r="P976" s="11">
        <v>524938954</v>
      </c>
      <c r="Q976" s="11">
        <v>263253418</v>
      </c>
      <c r="R976" s="11">
        <v>1197324919</v>
      </c>
      <c r="S976" s="11">
        <v>48426179.875867695</v>
      </c>
      <c r="T976" s="4">
        <v>0</v>
      </c>
      <c r="U976" s="11">
        <v>0</v>
      </c>
      <c r="V976" s="58">
        <v>0</v>
      </c>
      <c r="W976" s="58">
        <v>0</v>
      </c>
      <c r="X976" s="57">
        <v>0</v>
      </c>
      <c r="Y976" s="57">
        <v>0</v>
      </c>
      <c r="Z976" s="57">
        <v>0</v>
      </c>
      <c r="AA976" s="57">
        <v>0</v>
      </c>
      <c r="AB976" s="57">
        <v>0</v>
      </c>
      <c r="AC976" s="57">
        <v>0</v>
      </c>
    </row>
    <row r="977" spans="2:29">
      <c r="B977" t="s">
        <v>2031</v>
      </c>
      <c r="C977">
        <v>73236</v>
      </c>
      <c r="D977" t="s">
        <v>924</v>
      </c>
      <c r="E977" t="s">
        <v>939</v>
      </c>
      <c r="F977" s="11">
        <v>0</v>
      </c>
      <c r="G977" s="11">
        <v>0</v>
      </c>
      <c r="H977" s="11">
        <v>0</v>
      </c>
      <c r="I977" s="11">
        <v>136825763</v>
      </c>
      <c r="J977" s="11">
        <v>103140814</v>
      </c>
      <c r="K977" s="11">
        <v>2454271574</v>
      </c>
      <c r="L977" s="11">
        <v>151502388</v>
      </c>
      <c r="M977" s="11">
        <v>0</v>
      </c>
      <c r="N977" s="11">
        <v>547240805</v>
      </c>
      <c r="O977" s="11">
        <v>322983049</v>
      </c>
      <c r="P977" s="11">
        <v>518099551</v>
      </c>
      <c r="Q977" s="11">
        <v>256334389</v>
      </c>
      <c r="R977" s="11">
        <v>1191798717</v>
      </c>
      <c r="S977" s="11">
        <v>44693028</v>
      </c>
      <c r="T977" s="4">
        <v>0</v>
      </c>
      <c r="U977" s="11">
        <v>0</v>
      </c>
      <c r="V977" s="58">
        <v>0</v>
      </c>
      <c r="W977" s="58">
        <v>0</v>
      </c>
      <c r="X977" s="57">
        <v>0</v>
      </c>
      <c r="Y977" s="57">
        <v>0</v>
      </c>
      <c r="Z977" s="57">
        <v>0</v>
      </c>
      <c r="AA977" s="57">
        <v>0</v>
      </c>
      <c r="AB977" s="57">
        <v>7.5774930230662979E-2</v>
      </c>
      <c r="AC977" s="57">
        <v>0</v>
      </c>
    </row>
    <row r="978" spans="2:29">
      <c r="B978" t="s">
        <v>2032</v>
      </c>
      <c r="C978">
        <v>73268</v>
      </c>
      <c r="D978" t="s">
        <v>924</v>
      </c>
      <c r="E978" t="s">
        <v>940</v>
      </c>
      <c r="F978" s="11">
        <v>0</v>
      </c>
      <c r="G978" s="11">
        <v>0</v>
      </c>
      <c r="H978" s="11">
        <v>0</v>
      </c>
      <c r="I978" s="11">
        <v>828081105</v>
      </c>
      <c r="J978" s="11">
        <v>623427240</v>
      </c>
      <c r="K978" s="11">
        <v>16431548144</v>
      </c>
      <c r="L978" s="11">
        <v>597495929</v>
      </c>
      <c r="M978" s="11">
        <v>365378800</v>
      </c>
      <c r="N978" s="11">
        <v>2145869850</v>
      </c>
      <c r="O978" s="11">
        <v>0</v>
      </c>
      <c r="P978" s="11">
        <v>0</v>
      </c>
      <c r="Q978" s="11">
        <v>2228401726</v>
      </c>
      <c r="R978" s="11">
        <v>717405429</v>
      </c>
      <c r="S978" s="11">
        <v>193783147.20000002</v>
      </c>
      <c r="T978" s="4">
        <v>135166561</v>
      </c>
      <c r="U978" s="11">
        <v>0</v>
      </c>
      <c r="V978" s="58">
        <v>0</v>
      </c>
      <c r="W978" s="58">
        <v>0</v>
      </c>
      <c r="X978" s="57">
        <v>0</v>
      </c>
      <c r="Y978" s="57">
        <v>0</v>
      </c>
      <c r="Z978" s="57">
        <v>0</v>
      </c>
      <c r="AA978" s="57">
        <v>0.19127839357346152</v>
      </c>
      <c r="AB978" s="57">
        <v>0.17890103864438436</v>
      </c>
      <c r="AC978" s="57">
        <v>0</v>
      </c>
    </row>
    <row r="979" spans="2:29">
      <c r="B979" t="s">
        <v>2033</v>
      </c>
      <c r="C979">
        <v>73270</v>
      </c>
      <c r="D979" t="s">
        <v>924</v>
      </c>
      <c r="E979" t="s">
        <v>941</v>
      </c>
      <c r="F979" s="11">
        <v>0</v>
      </c>
      <c r="G979" s="11">
        <v>0</v>
      </c>
      <c r="H979" s="11">
        <v>0</v>
      </c>
      <c r="I979" s="11">
        <v>163401715</v>
      </c>
      <c r="J979" s="11">
        <v>138961090</v>
      </c>
      <c r="K979" s="11">
        <v>1894765788</v>
      </c>
      <c r="L979" s="11">
        <v>152037003</v>
      </c>
      <c r="M979" s="11">
        <v>180070238</v>
      </c>
      <c r="N979" s="11">
        <v>541565733</v>
      </c>
      <c r="O979" s="11">
        <v>296733511</v>
      </c>
      <c r="P979" s="11">
        <v>516381494</v>
      </c>
      <c r="Q979" s="11">
        <v>233685670</v>
      </c>
      <c r="R979" s="11">
        <v>1172445387</v>
      </c>
      <c r="S979" s="11">
        <v>48850230.599319816</v>
      </c>
      <c r="T979" s="4">
        <v>0</v>
      </c>
      <c r="U979" s="11">
        <v>0</v>
      </c>
      <c r="V979" s="58">
        <v>0</v>
      </c>
      <c r="W979" s="58">
        <v>1.6391730069312254E-2</v>
      </c>
      <c r="X979" s="57">
        <v>0</v>
      </c>
      <c r="Y979" s="57">
        <v>0</v>
      </c>
      <c r="Z979" s="57">
        <v>0</v>
      </c>
      <c r="AA979" s="57">
        <v>0</v>
      </c>
      <c r="AB979" s="57">
        <v>0</v>
      </c>
      <c r="AC979" s="57">
        <v>0</v>
      </c>
    </row>
    <row r="980" spans="2:29">
      <c r="B980" t="s">
        <v>2034</v>
      </c>
      <c r="C980">
        <v>73275</v>
      </c>
      <c r="D980" t="s">
        <v>924</v>
      </c>
      <c r="E980" t="s">
        <v>942</v>
      </c>
      <c r="F980" s="11">
        <v>0</v>
      </c>
      <c r="G980" s="11">
        <v>0</v>
      </c>
      <c r="H980" s="11">
        <v>0</v>
      </c>
      <c r="I980" s="11">
        <v>259541933</v>
      </c>
      <c r="J980" s="11">
        <v>199480776</v>
      </c>
      <c r="K980" s="11">
        <v>2736801630</v>
      </c>
      <c r="L980" s="11">
        <v>237264729</v>
      </c>
      <c r="M980" s="11">
        <v>0</v>
      </c>
      <c r="N980" s="11">
        <v>892375665</v>
      </c>
      <c r="O980" s="11">
        <v>0</v>
      </c>
      <c r="P980" s="11">
        <v>0</v>
      </c>
      <c r="Q980" s="11">
        <v>897463968</v>
      </c>
      <c r="R980" s="11">
        <v>549782263</v>
      </c>
      <c r="S980" s="11">
        <v>52281320.399999999</v>
      </c>
      <c r="T980" s="4">
        <v>307196729</v>
      </c>
      <c r="U980" s="11">
        <v>0</v>
      </c>
      <c r="V980" s="58">
        <v>0</v>
      </c>
      <c r="W980" s="58">
        <v>0</v>
      </c>
      <c r="X980" s="57">
        <v>0</v>
      </c>
      <c r="Y980" s="57">
        <v>0</v>
      </c>
      <c r="Z980" s="57">
        <v>0</v>
      </c>
      <c r="AA980" s="57">
        <v>0.14809864828251107</v>
      </c>
      <c r="AB980" s="57">
        <v>0.11355865605193165</v>
      </c>
      <c r="AC980" s="57">
        <v>0</v>
      </c>
    </row>
    <row r="981" spans="2:29">
      <c r="B981" t="s">
        <v>2035</v>
      </c>
      <c r="C981">
        <v>73283</v>
      </c>
      <c r="D981" t="s">
        <v>924</v>
      </c>
      <c r="E981" t="s">
        <v>943</v>
      </c>
      <c r="F981" s="11">
        <v>0</v>
      </c>
      <c r="G981" s="11">
        <v>0</v>
      </c>
      <c r="H981" s="11">
        <v>0</v>
      </c>
      <c r="I981" s="11">
        <v>506748331</v>
      </c>
      <c r="J981" s="11">
        <v>398394152</v>
      </c>
      <c r="K981" s="11">
        <v>8884700083</v>
      </c>
      <c r="L981" s="11">
        <v>323698676</v>
      </c>
      <c r="M981" s="11">
        <v>0</v>
      </c>
      <c r="N981" s="11">
        <v>1234793781</v>
      </c>
      <c r="O981" s="11">
        <v>0</v>
      </c>
      <c r="P981" s="11">
        <v>0</v>
      </c>
      <c r="Q981" s="11">
        <v>976971987</v>
      </c>
      <c r="R981" s="11">
        <v>770154419</v>
      </c>
      <c r="S981" s="11">
        <v>111414346.2</v>
      </c>
      <c r="T981" s="4">
        <v>0</v>
      </c>
      <c r="U981" s="11">
        <v>0</v>
      </c>
      <c r="V981" s="58">
        <v>0</v>
      </c>
      <c r="W981" s="58">
        <v>0</v>
      </c>
      <c r="X981" s="57">
        <v>0</v>
      </c>
      <c r="Y981" s="57">
        <v>0</v>
      </c>
      <c r="Z981" s="57">
        <v>0</v>
      </c>
      <c r="AA981" s="57">
        <v>0</v>
      </c>
      <c r="AB981" s="57">
        <v>2.235533816521237E-2</v>
      </c>
      <c r="AC981" s="57">
        <v>0</v>
      </c>
    </row>
    <row r="982" spans="2:29">
      <c r="B982" t="s">
        <v>2036</v>
      </c>
      <c r="C982">
        <v>73319</v>
      </c>
      <c r="D982" t="s">
        <v>924</v>
      </c>
      <c r="E982" t="s">
        <v>944</v>
      </c>
      <c r="F982" s="11">
        <v>0</v>
      </c>
      <c r="G982" s="11">
        <v>0</v>
      </c>
      <c r="H982" s="11">
        <v>0</v>
      </c>
      <c r="I982" s="11">
        <v>444693563</v>
      </c>
      <c r="J982" s="11">
        <v>384376296</v>
      </c>
      <c r="K982" s="11">
        <v>7406138466</v>
      </c>
      <c r="L982" s="11">
        <v>342784073</v>
      </c>
      <c r="M982" s="11">
        <v>0</v>
      </c>
      <c r="N982" s="11">
        <v>1367132757</v>
      </c>
      <c r="O982" s="11">
        <v>0</v>
      </c>
      <c r="P982" s="11">
        <v>0</v>
      </c>
      <c r="Q982" s="11">
        <v>1026531826</v>
      </c>
      <c r="R982" s="11">
        <v>914939423</v>
      </c>
      <c r="S982" s="11">
        <v>116049517.2</v>
      </c>
      <c r="T982" s="4">
        <v>122878692</v>
      </c>
      <c r="U982" s="11">
        <v>0</v>
      </c>
      <c r="V982" s="58">
        <v>0</v>
      </c>
      <c r="W982" s="58">
        <v>0</v>
      </c>
      <c r="X982" s="57">
        <v>0</v>
      </c>
      <c r="Y982" s="57">
        <v>0</v>
      </c>
      <c r="Z982" s="57">
        <v>0</v>
      </c>
      <c r="AA982" s="57">
        <v>0</v>
      </c>
      <c r="AB982" s="57">
        <v>3.6543835070077926E-2</v>
      </c>
      <c r="AC982" s="57">
        <v>0</v>
      </c>
    </row>
    <row r="983" spans="2:29">
      <c r="B983" t="s">
        <v>2037</v>
      </c>
      <c r="C983">
        <v>73347</v>
      </c>
      <c r="D983" t="s">
        <v>924</v>
      </c>
      <c r="E983" t="s">
        <v>945</v>
      </c>
      <c r="F983" s="11">
        <v>0</v>
      </c>
      <c r="G983" s="11">
        <v>0</v>
      </c>
      <c r="H983" s="11">
        <v>0</v>
      </c>
      <c r="I983" s="11">
        <v>120067088</v>
      </c>
      <c r="J983" s="11">
        <v>91983306</v>
      </c>
      <c r="K983" s="11">
        <v>1507444113</v>
      </c>
      <c r="L983" s="11">
        <v>117315310</v>
      </c>
      <c r="M983" s="11">
        <v>0</v>
      </c>
      <c r="N983" s="11">
        <v>450604204</v>
      </c>
      <c r="O983" s="11">
        <v>285590409</v>
      </c>
      <c r="P983" s="11">
        <v>423244598</v>
      </c>
      <c r="Q983" s="11">
        <v>226307358</v>
      </c>
      <c r="R983" s="11">
        <v>953048840</v>
      </c>
      <c r="S983" s="11">
        <v>30522788.690048926</v>
      </c>
      <c r="T983" s="4">
        <v>0</v>
      </c>
      <c r="U983" s="11">
        <v>0</v>
      </c>
      <c r="V983" s="58">
        <v>0</v>
      </c>
      <c r="W983" s="58">
        <v>0</v>
      </c>
      <c r="X983" s="57">
        <v>0</v>
      </c>
      <c r="Y983" s="57">
        <v>0</v>
      </c>
      <c r="Z983" s="57">
        <v>0</v>
      </c>
      <c r="AA983" s="57">
        <v>0</v>
      </c>
      <c r="AB983" s="57">
        <v>0</v>
      </c>
      <c r="AC983" s="57">
        <v>0</v>
      </c>
    </row>
    <row r="984" spans="2:29">
      <c r="B984" t="s">
        <v>2038</v>
      </c>
      <c r="C984">
        <v>73349</v>
      </c>
      <c r="D984" t="s">
        <v>924</v>
      </c>
      <c r="E984" t="s">
        <v>946</v>
      </c>
      <c r="F984" s="11">
        <v>0</v>
      </c>
      <c r="G984" s="11">
        <v>0</v>
      </c>
      <c r="H984" s="11">
        <v>0</v>
      </c>
      <c r="I984" s="11">
        <v>264336550</v>
      </c>
      <c r="J984" s="11">
        <v>233162132</v>
      </c>
      <c r="K984" s="11">
        <v>4238691416</v>
      </c>
      <c r="L984" s="11">
        <v>208563250</v>
      </c>
      <c r="M984" s="11">
        <v>0</v>
      </c>
      <c r="N984" s="11">
        <v>718896851</v>
      </c>
      <c r="O984" s="11">
        <v>969162604</v>
      </c>
      <c r="P984" s="11">
        <v>284817147</v>
      </c>
      <c r="Q984" s="11">
        <v>768911536</v>
      </c>
      <c r="R984" s="11">
        <v>645420340</v>
      </c>
      <c r="S984" s="11">
        <v>55711148.962884113</v>
      </c>
      <c r="T984" s="4">
        <v>319484599</v>
      </c>
      <c r="U984" s="11">
        <v>0</v>
      </c>
      <c r="V984" s="58">
        <v>0</v>
      </c>
      <c r="W984" s="58">
        <v>0</v>
      </c>
      <c r="X984" s="57">
        <v>0</v>
      </c>
      <c r="Y984" s="57">
        <v>0</v>
      </c>
      <c r="Z984" s="57">
        <v>0</v>
      </c>
      <c r="AA984" s="57">
        <v>0</v>
      </c>
      <c r="AB984" s="57">
        <v>0</v>
      </c>
      <c r="AC984" s="57">
        <v>0</v>
      </c>
    </row>
    <row r="985" spans="2:29">
      <c r="B985" t="s">
        <v>2039</v>
      </c>
      <c r="C985">
        <v>73352</v>
      </c>
      <c r="D985" t="s">
        <v>924</v>
      </c>
      <c r="E985" t="s">
        <v>947</v>
      </c>
      <c r="F985" s="11">
        <v>0</v>
      </c>
      <c r="G985" s="11">
        <v>0</v>
      </c>
      <c r="H985" s="11">
        <v>0</v>
      </c>
      <c r="I985" s="11">
        <v>186924300</v>
      </c>
      <c r="J985" s="11">
        <v>176971356</v>
      </c>
      <c r="K985" s="11">
        <v>2551657426</v>
      </c>
      <c r="L985" s="11">
        <v>173914838</v>
      </c>
      <c r="M985" s="11">
        <v>0</v>
      </c>
      <c r="N985" s="11">
        <v>578482631</v>
      </c>
      <c r="O985" s="11">
        <v>468598675</v>
      </c>
      <c r="P985" s="11">
        <v>384102149</v>
      </c>
      <c r="Q985" s="11">
        <v>372149030</v>
      </c>
      <c r="R985" s="11">
        <v>892723386</v>
      </c>
      <c r="S985" s="11">
        <v>52311333.600000001</v>
      </c>
      <c r="T985" s="4">
        <v>0</v>
      </c>
      <c r="U985" s="11">
        <v>0</v>
      </c>
      <c r="V985" s="58">
        <v>0</v>
      </c>
      <c r="W985" s="58">
        <v>0.13204562158585903</v>
      </c>
      <c r="X985" s="57">
        <v>0</v>
      </c>
      <c r="Y985" s="57">
        <v>0</v>
      </c>
      <c r="Z985" s="57">
        <v>0</v>
      </c>
      <c r="AA985" s="57">
        <v>1.2305093797553995E-2</v>
      </c>
      <c r="AB985" s="57">
        <v>5.4504800006545742E-2</v>
      </c>
      <c r="AC985" s="57">
        <v>0</v>
      </c>
    </row>
    <row r="986" spans="2:29">
      <c r="B986" t="s">
        <v>2040</v>
      </c>
      <c r="C986">
        <v>73408</v>
      </c>
      <c r="D986" t="s">
        <v>924</v>
      </c>
      <c r="E986" t="s">
        <v>948</v>
      </c>
      <c r="F986" s="11">
        <v>0</v>
      </c>
      <c r="G986" s="11">
        <v>0</v>
      </c>
      <c r="H986" s="11">
        <v>0</v>
      </c>
      <c r="I986" s="11">
        <v>241811933</v>
      </c>
      <c r="J986" s="11">
        <v>215850288</v>
      </c>
      <c r="K986" s="11">
        <v>4027256735</v>
      </c>
      <c r="L986" s="11">
        <v>197694255</v>
      </c>
      <c r="M986" s="11">
        <v>0</v>
      </c>
      <c r="N986" s="11">
        <v>719099955</v>
      </c>
      <c r="O986" s="11">
        <v>733786750</v>
      </c>
      <c r="P986" s="11">
        <v>378320967</v>
      </c>
      <c r="Q986" s="11">
        <v>582667763</v>
      </c>
      <c r="R986" s="11">
        <v>860418145</v>
      </c>
      <c r="S986" s="11">
        <v>63065741.452301562</v>
      </c>
      <c r="T986" s="4">
        <v>0</v>
      </c>
      <c r="U986" s="11">
        <v>0</v>
      </c>
      <c r="V986" s="58">
        <v>0</v>
      </c>
      <c r="W986" s="58">
        <v>0</v>
      </c>
      <c r="X986" s="57">
        <v>0</v>
      </c>
      <c r="Y986" s="57">
        <v>0</v>
      </c>
      <c r="Z986" s="57">
        <v>0</v>
      </c>
      <c r="AA986" s="57">
        <v>0</v>
      </c>
      <c r="AB986" s="57">
        <v>0</v>
      </c>
      <c r="AC986" s="57">
        <v>0</v>
      </c>
    </row>
    <row r="987" spans="2:29">
      <c r="B987" t="s">
        <v>2041</v>
      </c>
      <c r="C987">
        <v>73411</v>
      </c>
      <c r="D987" t="s">
        <v>924</v>
      </c>
      <c r="E987" t="s">
        <v>949</v>
      </c>
      <c r="F987" s="11">
        <v>0</v>
      </c>
      <c r="G987" s="11">
        <v>0</v>
      </c>
      <c r="H987" s="11">
        <v>0</v>
      </c>
      <c r="I987" s="11">
        <v>568388953</v>
      </c>
      <c r="J987" s="11">
        <v>490332336</v>
      </c>
      <c r="K987" s="11">
        <v>10375851505</v>
      </c>
      <c r="L987" s="11">
        <v>294452126</v>
      </c>
      <c r="M987" s="11">
        <v>0</v>
      </c>
      <c r="N987" s="11">
        <v>1276786311</v>
      </c>
      <c r="O987" s="11">
        <v>0</v>
      </c>
      <c r="P987" s="11">
        <v>0</v>
      </c>
      <c r="Q987" s="11">
        <v>1137965859</v>
      </c>
      <c r="R987" s="11">
        <v>766373112</v>
      </c>
      <c r="S987" s="11">
        <v>138796742.70000002</v>
      </c>
      <c r="T987" s="4">
        <v>0</v>
      </c>
      <c r="U987" s="11">
        <v>0</v>
      </c>
      <c r="V987" s="58">
        <v>0</v>
      </c>
      <c r="W987" s="58">
        <v>0</v>
      </c>
      <c r="X987" s="57">
        <v>0</v>
      </c>
      <c r="Y987" s="57">
        <v>0</v>
      </c>
      <c r="Z987" s="57">
        <v>0</v>
      </c>
      <c r="AA987" s="57">
        <v>8.6143105709585496E-3</v>
      </c>
      <c r="AB987" s="57">
        <v>7.7753908107329364E-2</v>
      </c>
      <c r="AC987" s="57">
        <v>0</v>
      </c>
    </row>
    <row r="988" spans="2:29">
      <c r="B988" t="s">
        <v>2042</v>
      </c>
      <c r="C988">
        <v>73443</v>
      </c>
      <c r="D988" t="s">
        <v>924</v>
      </c>
      <c r="E988" t="s">
        <v>950</v>
      </c>
      <c r="F988" s="11">
        <v>0</v>
      </c>
      <c r="G988" s="11">
        <v>0</v>
      </c>
      <c r="H988" s="11">
        <v>0</v>
      </c>
      <c r="I988" s="11">
        <v>480654871</v>
      </c>
      <c r="J988" s="11">
        <v>453777680</v>
      </c>
      <c r="K988" s="11">
        <v>8486269755</v>
      </c>
      <c r="L988" s="11">
        <v>341413648</v>
      </c>
      <c r="M988" s="11">
        <v>250509231</v>
      </c>
      <c r="N988" s="11">
        <v>1420123842</v>
      </c>
      <c r="O988" s="11">
        <v>0</v>
      </c>
      <c r="P988" s="11">
        <v>0</v>
      </c>
      <c r="Q988" s="11">
        <v>1199353508</v>
      </c>
      <c r="R988" s="11">
        <v>756792890</v>
      </c>
      <c r="S988" s="11">
        <v>120745941.83352615</v>
      </c>
      <c r="T988" s="4">
        <v>0</v>
      </c>
      <c r="U988" s="11">
        <v>0</v>
      </c>
      <c r="V988" s="58">
        <v>0</v>
      </c>
      <c r="W988" s="58">
        <v>0</v>
      </c>
      <c r="X988" s="57">
        <v>0</v>
      </c>
      <c r="Y988" s="57">
        <v>0</v>
      </c>
      <c r="Z988" s="57">
        <v>0</v>
      </c>
      <c r="AA988" s="57">
        <v>0</v>
      </c>
      <c r="AB988" s="57">
        <v>0</v>
      </c>
      <c r="AC988" s="57">
        <v>0</v>
      </c>
    </row>
    <row r="989" spans="2:29">
      <c r="B989" t="s">
        <v>2043</v>
      </c>
      <c r="C989">
        <v>73449</v>
      </c>
      <c r="D989" t="s">
        <v>924</v>
      </c>
      <c r="E989" t="s">
        <v>951</v>
      </c>
      <c r="F989" s="11">
        <v>0</v>
      </c>
      <c r="G989" s="11">
        <v>0</v>
      </c>
      <c r="H989" s="11">
        <v>0</v>
      </c>
      <c r="I989" s="11">
        <v>510000757</v>
      </c>
      <c r="J989" s="11">
        <v>360296684</v>
      </c>
      <c r="K989" s="11">
        <v>5800938214</v>
      </c>
      <c r="L989" s="11">
        <v>318026958</v>
      </c>
      <c r="M989" s="11">
        <v>0</v>
      </c>
      <c r="N989" s="11">
        <v>1011435650</v>
      </c>
      <c r="O989" s="11">
        <v>0</v>
      </c>
      <c r="P989" s="11">
        <v>0</v>
      </c>
      <c r="Q989" s="11">
        <v>1181106067</v>
      </c>
      <c r="R989" s="11">
        <v>590861781</v>
      </c>
      <c r="S989" s="11">
        <v>101554484.93880859</v>
      </c>
      <c r="T989" s="4">
        <v>0</v>
      </c>
      <c r="U989" s="11">
        <v>0</v>
      </c>
      <c r="V989" s="58">
        <v>0</v>
      </c>
      <c r="W989" s="58">
        <v>0</v>
      </c>
      <c r="X989" s="57">
        <v>0</v>
      </c>
      <c r="Y989" s="57">
        <v>0</v>
      </c>
      <c r="Z989" s="57">
        <v>0</v>
      </c>
      <c r="AA989" s="57">
        <v>0</v>
      </c>
      <c r="AB989" s="57">
        <v>0</v>
      </c>
      <c r="AC989" s="57">
        <v>0</v>
      </c>
    </row>
    <row r="990" spans="2:29">
      <c r="B990" t="s">
        <v>2044</v>
      </c>
      <c r="C990">
        <v>73461</v>
      </c>
      <c r="D990" t="s">
        <v>924</v>
      </c>
      <c r="E990" t="s">
        <v>952</v>
      </c>
      <c r="F990" s="11">
        <v>0</v>
      </c>
      <c r="G990" s="11">
        <v>0</v>
      </c>
      <c r="H990" s="11">
        <v>0</v>
      </c>
      <c r="I990" s="11">
        <v>71323298</v>
      </c>
      <c r="J990" s="11">
        <v>53356856</v>
      </c>
      <c r="K990" s="11">
        <v>1114197822</v>
      </c>
      <c r="L990" s="11">
        <v>93300198</v>
      </c>
      <c r="M990" s="11">
        <v>139942586</v>
      </c>
      <c r="N990" s="11">
        <v>408405263</v>
      </c>
      <c r="O990" s="11">
        <v>165886697</v>
      </c>
      <c r="P990" s="11">
        <v>425014108</v>
      </c>
      <c r="Q990" s="11">
        <v>130845017</v>
      </c>
      <c r="R990" s="11">
        <v>1017627292</v>
      </c>
      <c r="S990" s="11">
        <v>19759323.600000001</v>
      </c>
      <c r="T990" s="4">
        <v>0</v>
      </c>
      <c r="U990" s="11">
        <v>0</v>
      </c>
      <c r="V990" s="58">
        <v>0</v>
      </c>
      <c r="W990" s="58">
        <v>4.7651087629239482E-2</v>
      </c>
      <c r="X990" s="57">
        <v>0</v>
      </c>
      <c r="Y990" s="57">
        <v>0</v>
      </c>
      <c r="Z990" s="57">
        <v>0</v>
      </c>
      <c r="AA990" s="57">
        <v>5.0178435072867525E-2</v>
      </c>
      <c r="AB990" s="57">
        <v>9.8829019342974556E-2</v>
      </c>
      <c r="AC990" s="57">
        <v>0</v>
      </c>
    </row>
    <row r="991" spans="2:29">
      <c r="B991" t="s">
        <v>2045</v>
      </c>
      <c r="C991">
        <v>73483</v>
      </c>
      <c r="D991" t="s">
        <v>924</v>
      </c>
      <c r="E991" t="s">
        <v>953</v>
      </c>
      <c r="F991" s="11">
        <v>0</v>
      </c>
      <c r="G991" s="11">
        <v>0</v>
      </c>
      <c r="H991" s="11">
        <v>0</v>
      </c>
      <c r="I991" s="11">
        <v>212312459</v>
      </c>
      <c r="J991" s="11">
        <v>231898272</v>
      </c>
      <c r="K991" s="11">
        <v>4512334551</v>
      </c>
      <c r="L991" s="11">
        <v>219027357</v>
      </c>
      <c r="M991" s="11">
        <v>0</v>
      </c>
      <c r="N991" s="11">
        <v>858569124</v>
      </c>
      <c r="O991" s="11">
        <v>687726808</v>
      </c>
      <c r="P991" s="11">
        <v>579823406</v>
      </c>
      <c r="Q991" s="11">
        <v>559268685</v>
      </c>
      <c r="R991" s="11">
        <v>1330373267</v>
      </c>
      <c r="S991" s="11">
        <v>80411410.799999997</v>
      </c>
      <c r="T991" s="4">
        <v>540666244</v>
      </c>
      <c r="U991" s="11">
        <v>1203171599</v>
      </c>
      <c r="V991" s="58">
        <v>0</v>
      </c>
      <c r="W991" s="58">
        <v>6.8530934435072164E-3</v>
      </c>
      <c r="X991" s="57">
        <v>0.137748317933827</v>
      </c>
      <c r="Y991" s="57">
        <v>0</v>
      </c>
      <c r="Z991" s="57">
        <v>0.16921287305760738</v>
      </c>
      <c r="AA991" s="57">
        <v>0</v>
      </c>
      <c r="AB991" s="57">
        <v>3.8947176650847931E-2</v>
      </c>
      <c r="AC991" s="57">
        <v>0.72433481452216364</v>
      </c>
    </row>
    <row r="992" spans="2:29">
      <c r="B992" t="s">
        <v>2046</v>
      </c>
      <c r="C992">
        <v>73504</v>
      </c>
      <c r="D992" t="s">
        <v>924</v>
      </c>
      <c r="E992" t="s">
        <v>954</v>
      </c>
      <c r="F992" s="11">
        <v>0</v>
      </c>
      <c r="G992" s="11">
        <v>0</v>
      </c>
      <c r="H992" s="11">
        <v>0</v>
      </c>
      <c r="I992" s="11">
        <v>558008494</v>
      </c>
      <c r="J992" s="11">
        <v>573268568</v>
      </c>
      <c r="K992" s="11">
        <v>8828416245</v>
      </c>
      <c r="L992" s="11">
        <v>450387328</v>
      </c>
      <c r="M992" s="11">
        <v>0</v>
      </c>
      <c r="N992" s="11">
        <v>1735492710</v>
      </c>
      <c r="O992" s="11">
        <v>0</v>
      </c>
      <c r="P992" s="11">
        <v>0</v>
      </c>
      <c r="Q992" s="11">
        <v>1074691765</v>
      </c>
      <c r="R992" s="11">
        <v>1766856572</v>
      </c>
      <c r="S992" s="11">
        <v>252527465.70000002</v>
      </c>
      <c r="T992" s="4">
        <v>0</v>
      </c>
      <c r="U992" s="11">
        <v>1336830671</v>
      </c>
      <c r="V992" s="58">
        <v>0</v>
      </c>
      <c r="W992" s="58">
        <v>0</v>
      </c>
      <c r="X992" s="57">
        <v>0</v>
      </c>
      <c r="Y992" s="57">
        <v>0</v>
      </c>
      <c r="Z992" s="57">
        <v>0</v>
      </c>
      <c r="AA992" s="57">
        <v>0</v>
      </c>
      <c r="AB992" s="57">
        <v>5.2896689400044848E-2</v>
      </c>
      <c r="AC992" s="57">
        <v>0</v>
      </c>
    </row>
    <row r="993" spans="2:29">
      <c r="B993" t="s">
        <v>2047</v>
      </c>
      <c r="C993">
        <v>73520</v>
      </c>
      <c r="D993" t="s">
        <v>924</v>
      </c>
      <c r="E993" t="s">
        <v>955</v>
      </c>
      <c r="F993" s="11">
        <v>0</v>
      </c>
      <c r="G993" s="11">
        <v>0</v>
      </c>
      <c r="H993" s="11">
        <v>0</v>
      </c>
      <c r="I993" s="11">
        <v>130241603</v>
      </c>
      <c r="J993" s="11">
        <v>104200788</v>
      </c>
      <c r="K993" s="11">
        <v>3158189839</v>
      </c>
      <c r="L993" s="11">
        <v>165909501</v>
      </c>
      <c r="M993" s="11">
        <v>179699221</v>
      </c>
      <c r="N993" s="11">
        <v>654562991</v>
      </c>
      <c r="O993" s="11">
        <v>387078835</v>
      </c>
      <c r="P993" s="11">
        <v>481905914</v>
      </c>
      <c r="Q993" s="11">
        <v>307290664</v>
      </c>
      <c r="R993" s="11">
        <v>1101259872</v>
      </c>
      <c r="S993" s="11">
        <v>41236310.997065656</v>
      </c>
      <c r="T993" s="4">
        <v>0</v>
      </c>
      <c r="U993" s="11">
        <v>0</v>
      </c>
      <c r="V993" s="58">
        <v>0</v>
      </c>
      <c r="W993" s="58">
        <v>0</v>
      </c>
      <c r="X993" s="57">
        <v>0</v>
      </c>
      <c r="Y993" s="57">
        <v>0</v>
      </c>
      <c r="Z993" s="57">
        <v>0</v>
      </c>
      <c r="AA993" s="57">
        <v>0</v>
      </c>
      <c r="AB993" s="57">
        <v>0</v>
      </c>
      <c r="AC993" s="57">
        <v>0</v>
      </c>
    </row>
    <row r="994" spans="2:29">
      <c r="B994" t="s">
        <v>2048</v>
      </c>
      <c r="C994">
        <v>73547</v>
      </c>
      <c r="D994" t="s">
        <v>924</v>
      </c>
      <c r="E994" t="s">
        <v>956</v>
      </c>
      <c r="F994" s="11">
        <v>0</v>
      </c>
      <c r="G994" s="11">
        <v>0</v>
      </c>
      <c r="H994" s="11">
        <v>0</v>
      </c>
      <c r="I994" s="11">
        <v>86168593</v>
      </c>
      <c r="J994" s="11">
        <v>69824231</v>
      </c>
      <c r="K994" s="11">
        <v>792046907</v>
      </c>
      <c r="L994" s="11">
        <v>121386581</v>
      </c>
      <c r="M994" s="11">
        <v>0</v>
      </c>
      <c r="N994" s="11">
        <v>404856582</v>
      </c>
      <c r="O994" s="11">
        <v>266079725</v>
      </c>
      <c r="P994" s="11">
        <v>359062558</v>
      </c>
      <c r="Q994" s="11">
        <v>211443769</v>
      </c>
      <c r="R994" s="11">
        <v>860733408</v>
      </c>
      <c r="S994" s="11">
        <v>22290891.300000001</v>
      </c>
      <c r="T994" s="4">
        <v>159742299</v>
      </c>
      <c r="U994" s="11">
        <v>0</v>
      </c>
      <c r="V994" s="58">
        <v>0</v>
      </c>
      <c r="W994" s="58">
        <v>0</v>
      </c>
      <c r="X994" s="57">
        <v>0</v>
      </c>
      <c r="Y994" s="57">
        <v>2.6221238584280347E-2</v>
      </c>
      <c r="Z994" s="57">
        <v>0</v>
      </c>
      <c r="AA994" s="57">
        <v>7.6526700820238172E-2</v>
      </c>
      <c r="AB994" s="57">
        <v>0.12443182350851592</v>
      </c>
      <c r="AC994" s="57">
        <v>0</v>
      </c>
    </row>
    <row r="995" spans="2:29">
      <c r="B995" t="s">
        <v>2049</v>
      </c>
      <c r="C995">
        <v>73555</v>
      </c>
      <c r="D995" t="s">
        <v>924</v>
      </c>
      <c r="E995" t="s">
        <v>957</v>
      </c>
      <c r="F995" s="11">
        <v>0</v>
      </c>
      <c r="G995" s="11">
        <v>0</v>
      </c>
      <c r="H995" s="11">
        <v>0</v>
      </c>
      <c r="I995" s="11">
        <v>589797156</v>
      </c>
      <c r="J995" s="11">
        <v>681284864</v>
      </c>
      <c r="K995" s="11">
        <v>10210332587</v>
      </c>
      <c r="L995" s="11">
        <v>376652224</v>
      </c>
      <c r="M995" s="11">
        <v>307783192</v>
      </c>
      <c r="N995" s="11">
        <v>1538833151</v>
      </c>
      <c r="O995" s="11">
        <v>0</v>
      </c>
      <c r="P995" s="11">
        <v>0</v>
      </c>
      <c r="Q995" s="11">
        <v>813184625</v>
      </c>
      <c r="R995" s="11">
        <v>1920152332</v>
      </c>
      <c r="S995" s="11">
        <v>274844621.68132275</v>
      </c>
      <c r="T995" s="4">
        <v>0</v>
      </c>
      <c r="U995" s="11">
        <v>273543772</v>
      </c>
      <c r="V995" s="58">
        <v>0</v>
      </c>
      <c r="W995" s="58">
        <v>0</v>
      </c>
      <c r="X995" s="57">
        <v>0</v>
      </c>
      <c r="Y995" s="57">
        <v>0</v>
      </c>
      <c r="Z995" s="57">
        <v>0</v>
      </c>
      <c r="AA995" s="57">
        <v>0</v>
      </c>
      <c r="AB995" s="57">
        <v>0</v>
      </c>
      <c r="AC995" s="57">
        <v>8.0147172935818106E-2</v>
      </c>
    </row>
    <row r="996" spans="2:29">
      <c r="B996" t="s">
        <v>2050</v>
      </c>
      <c r="C996">
        <v>73563</v>
      </c>
      <c r="D996" t="s">
        <v>924</v>
      </c>
      <c r="E996" t="s">
        <v>958</v>
      </c>
      <c r="F996" s="11">
        <v>0</v>
      </c>
      <c r="G996" s="11">
        <v>0</v>
      </c>
      <c r="H996" s="11">
        <v>0</v>
      </c>
      <c r="I996" s="11">
        <v>135052477</v>
      </c>
      <c r="J996" s="11">
        <v>125269008</v>
      </c>
      <c r="K996" s="11">
        <v>2450198402</v>
      </c>
      <c r="L996" s="11">
        <v>149243460</v>
      </c>
      <c r="M996" s="11">
        <v>170170597</v>
      </c>
      <c r="N996" s="11">
        <v>483723540</v>
      </c>
      <c r="O996" s="11">
        <v>331502937</v>
      </c>
      <c r="P996" s="11">
        <v>495094352</v>
      </c>
      <c r="Q996" s="11">
        <v>263301384</v>
      </c>
      <c r="R996" s="11">
        <v>1136183125</v>
      </c>
      <c r="S996" s="11">
        <v>45418046.399999999</v>
      </c>
      <c r="T996" s="4">
        <v>172030168</v>
      </c>
      <c r="U996" s="11">
        <v>33416334</v>
      </c>
      <c r="V996" s="58">
        <v>0</v>
      </c>
      <c r="W996" s="58">
        <v>0</v>
      </c>
      <c r="X996" s="57">
        <v>0</v>
      </c>
      <c r="Y996" s="57">
        <v>0</v>
      </c>
      <c r="Z996" s="57">
        <v>0</v>
      </c>
      <c r="AA996" s="57">
        <v>0</v>
      </c>
      <c r="AB996" s="57">
        <v>1.0483812044926809E-2</v>
      </c>
      <c r="AC996" s="57">
        <v>0.36928506280790707</v>
      </c>
    </row>
    <row r="997" spans="2:29">
      <c r="B997" t="s">
        <v>2051</v>
      </c>
      <c r="C997">
        <v>73585</v>
      </c>
      <c r="D997" t="s">
        <v>924</v>
      </c>
      <c r="E997" t="s">
        <v>959</v>
      </c>
      <c r="F997" s="11">
        <v>0</v>
      </c>
      <c r="G997" s="11">
        <v>0</v>
      </c>
      <c r="H997" s="11">
        <v>0</v>
      </c>
      <c r="I997" s="11">
        <v>318481552</v>
      </c>
      <c r="J997" s="11">
        <v>266546848</v>
      </c>
      <c r="K997" s="11">
        <v>6111980477</v>
      </c>
      <c r="L997" s="11">
        <v>263890844</v>
      </c>
      <c r="M997" s="11">
        <v>213246183</v>
      </c>
      <c r="N997" s="11">
        <v>861294706</v>
      </c>
      <c r="O997" s="11">
        <v>904331648</v>
      </c>
      <c r="P997" s="11">
        <v>374048183</v>
      </c>
      <c r="Q997" s="11">
        <v>746117546</v>
      </c>
      <c r="R997" s="11">
        <v>959450422</v>
      </c>
      <c r="S997" s="11">
        <v>83176940.02505815</v>
      </c>
      <c r="T997" s="4">
        <v>368636075</v>
      </c>
      <c r="U997" s="11">
        <v>0</v>
      </c>
      <c r="V997" s="58">
        <v>0</v>
      </c>
      <c r="W997" s="58">
        <v>0</v>
      </c>
      <c r="X997" s="57">
        <v>0</v>
      </c>
      <c r="Y997" s="57">
        <v>0</v>
      </c>
      <c r="Z997" s="57">
        <v>9.4964393184234267E-4</v>
      </c>
      <c r="AA997" s="57">
        <v>0</v>
      </c>
      <c r="AB997" s="57">
        <v>0</v>
      </c>
      <c r="AC997" s="57">
        <v>0</v>
      </c>
    </row>
    <row r="998" spans="2:29">
      <c r="B998" t="s">
        <v>2052</v>
      </c>
      <c r="C998">
        <v>73616</v>
      </c>
      <c r="D998" t="s">
        <v>924</v>
      </c>
      <c r="E998" t="s">
        <v>960</v>
      </c>
      <c r="F998" s="11">
        <v>0</v>
      </c>
      <c r="G998" s="11">
        <v>0</v>
      </c>
      <c r="H998" s="11">
        <v>0</v>
      </c>
      <c r="I998" s="11">
        <v>451136875</v>
      </c>
      <c r="J998" s="11">
        <v>489044616</v>
      </c>
      <c r="K998" s="11">
        <v>7960830503</v>
      </c>
      <c r="L998" s="11">
        <v>364293463</v>
      </c>
      <c r="M998" s="11">
        <v>0</v>
      </c>
      <c r="N998" s="11">
        <v>1511177070</v>
      </c>
      <c r="O998" s="11">
        <v>895522907</v>
      </c>
      <c r="P998" s="11">
        <v>941287000</v>
      </c>
      <c r="Q998" s="11">
        <v>709623379</v>
      </c>
      <c r="R998" s="11">
        <v>2137992773</v>
      </c>
      <c r="S998" s="11">
        <v>225401260.1337955</v>
      </c>
      <c r="T998" s="4">
        <v>0</v>
      </c>
      <c r="U998" s="11">
        <v>38423584</v>
      </c>
      <c r="V998" s="58">
        <v>0</v>
      </c>
      <c r="W998" s="58">
        <v>0</v>
      </c>
      <c r="X998" s="57">
        <v>0</v>
      </c>
      <c r="Y998" s="57">
        <v>0</v>
      </c>
      <c r="Z998" s="57">
        <v>0</v>
      </c>
      <c r="AA998" s="57">
        <v>0</v>
      </c>
      <c r="AB998" s="57">
        <v>0</v>
      </c>
      <c r="AC998" s="57">
        <v>0</v>
      </c>
    </row>
    <row r="999" spans="2:29">
      <c r="B999" t="s">
        <v>2053</v>
      </c>
      <c r="C999">
        <v>73622</v>
      </c>
      <c r="D999" t="s">
        <v>924</v>
      </c>
      <c r="E999" t="s">
        <v>961</v>
      </c>
      <c r="F999" s="11">
        <v>0</v>
      </c>
      <c r="G999" s="11">
        <v>0</v>
      </c>
      <c r="H999" s="11">
        <v>0</v>
      </c>
      <c r="I999" s="11">
        <v>109004440</v>
      </c>
      <c r="J999" s="11">
        <v>73680632</v>
      </c>
      <c r="K999" s="11">
        <v>1602608234</v>
      </c>
      <c r="L999" s="11">
        <v>110157845</v>
      </c>
      <c r="M999" s="11">
        <v>157043697</v>
      </c>
      <c r="N999" s="11">
        <v>460950772</v>
      </c>
      <c r="O999" s="11">
        <v>218472881</v>
      </c>
      <c r="P999" s="11">
        <v>456104293</v>
      </c>
      <c r="Q999" s="11">
        <v>172638858</v>
      </c>
      <c r="R999" s="11">
        <v>1040707550</v>
      </c>
      <c r="S999" s="11">
        <v>28729954.493017443</v>
      </c>
      <c r="T999" s="4">
        <v>0</v>
      </c>
      <c r="U999" s="11">
        <v>0</v>
      </c>
      <c r="V999" s="58">
        <v>0</v>
      </c>
      <c r="W999" s="58">
        <v>3.2971755478788521E-2</v>
      </c>
      <c r="X999" s="57">
        <v>0</v>
      </c>
      <c r="Y999" s="57">
        <v>0</v>
      </c>
      <c r="Z999" s="57">
        <v>0</v>
      </c>
      <c r="AA999" s="57">
        <v>0</v>
      </c>
      <c r="AB999" s="57">
        <v>0</v>
      </c>
      <c r="AC999" s="57">
        <v>0</v>
      </c>
    </row>
    <row r="1000" spans="2:29">
      <c r="B1000" t="s">
        <v>2054</v>
      </c>
      <c r="C1000">
        <v>73624</v>
      </c>
      <c r="D1000" t="s">
        <v>924</v>
      </c>
      <c r="E1000" t="s">
        <v>962</v>
      </c>
      <c r="F1000" s="11">
        <v>0</v>
      </c>
      <c r="G1000" s="11">
        <v>0</v>
      </c>
      <c r="H1000" s="11">
        <v>0</v>
      </c>
      <c r="I1000" s="11">
        <v>430582464</v>
      </c>
      <c r="J1000" s="11">
        <v>451557600</v>
      </c>
      <c r="K1000" s="11">
        <v>8291127763</v>
      </c>
      <c r="L1000" s="11">
        <v>273965222</v>
      </c>
      <c r="M1000" s="11">
        <v>235501273</v>
      </c>
      <c r="N1000" s="11">
        <v>1193140163</v>
      </c>
      <c r="O1000" s="11">
        <v>847988974</v>
      </c>
      <c r="P1000" s="11">
        <v>579068504</v>
      </c>
      <c r="Q1000" s="11">
        <v>673017307</v>
      </c>
      <c r="R1000" s="11">
        <v>1324524285</v>
      </c>
      <c r="S1000" s="11">
        <v>149437165.38141638</v>
      </c>
      <c r="T1000" s="4">
        <v>0</v>
      </c>
      <c r="U1000" s="11">
        <v>0</v>
      </c>
      <c r="V1000" s="58">
        <v>0</v>
      </c>
      <c r="W1000" s="58">
        <v>0</v>
      </c>
      <c r="X1000" s="57">
        <v>0</v>
      </c>
      <c r="Y1000" s="57">
        <v>0</v>
      </c>
      <c r="Z1000" s="57">
        <v>0</v>
      </c>
      <c r="AA1000" s="57">
        <v>0</v>
      </c>
      <c r="AB1000" s="57">
        <v>0</v>
      </c>
      <c r="AC1000" s="57">
        <v>0</v>
      </c>
    </row>
    <row r="1001" spans="2:29">
      <c r="B1001" t="s">
        <v>2055</v>
      </c>
      <c r="C1001">
        <v>73671</v>
      </c>
      <c r="D1001" t="s">
        <v>924</v>
      </c>
      <c r="E1001" t="s">
        <v>963</v>
      </c>
      <c r="F1001" s="11">
        <v>0</v>
      </c>
      <c r="G1001" s="11">
        <v>0</v>
      </c>
      <c r="H1001" s="11">
        <v>0</v>
      </c>
      <c r="I1001" s="11">
        <v>201304358</v>
      </c>
      <c r="J1001" s="11">
        <v>181764644</v>
      </c>
      <c r="K1001" s="11">
        <v>3393322979</v>
      </c>
      <c r="L1001" s="11">
        <v>196331692</v>
      </c>
      <c r="M1001" s="11">
        <v>0</v>
      </c>
      <c r="N1001" s="11">
        <v>733924187</v>
      </c>
      <c r="O1001" s="11">
        <v>571693377</v>
      </c>
      <c r="P1001" s="11">
        <v>534830222</v>
      </c>
      <c r="Q1001" s="11">
        <v>453517063</v>
      </c>
      <c r="R1001" s="11">
        <v>1207043944</v>
      </c>
      <c r="S1001" s="11">
        <v>67460840.638051182</v>
      </c>
      <c r="T1001" s="4">
        <v>0</v>
      </c>
      <c r="U1001" s="11">
        <v>0</v>
      </c>
      <c r="V1001" s="58">
        <v>0</v>
      </c>
      <c r="W1001" s="58">
        <v>0</v>
      </c>
      <c r="X1001" s="57">
        <v>0</v>
      </c>
      <c r="Y1001" s="57">
        <v>0</v>
      </c>
      <c r="Z1001" s="57">
        <v>0</v>
      </c>
      <c r="AA1001" s="57">
        <v>0</v>
      </c>
      <c r="AB1001" s="57">
        <v>0</v>
      </c>
      <c r="AC1001" s="57">
        <v>0</v>
      </c>
    </row>
    <row r="1002" spans="2:29">
      <c r="B1002" t="s">
        <v>2056</v>
      </c>
      <c r="C1002">
        <v>73675</v>
      </c>
      <c r="D1002" t="s">
        <v>924</v>
      </c>
      <c r="E1002" t="s">
        <v>964</v>
      </c>
      <c r="F1002" s="11">
        <v>0</v>
      </c>
      <c r="G1002" s="11">
        <v>0</v>
      </c>
      <c r="H1002" s="11">
        <v>0</v>
      </c>
      <c r="I1002" s="11">
        <v>236507917</v>
      </c>
      <c r="J1002" s="11">
        <v>260232424</v>
      </c>
      <c r="K1002" s="11">
        <v>4396063990</v>
      </c>
      <c r="L1002" s="11">
        <v>220418824</v>
      </c>
      <c r="M1002" s="11">
        <v>230268054</v>
      </c>
      <c r="N1002" s="11">
        <v>777572562</v>
      </c>
      <c r="O1002" s="11">
        <v>499308293</v>
      </c>
      <c r="P1002" s="11">
        <v>721471394</v>
      </c>
      <c r="Q1002" s="11">
        <v>395261453</v>
      </c>
      <c r="R1002" s="11">
        <v>1639757390</v>
      </c>
      <c r="S1002" s="11">
        <v>102854444.89114499</v>
      </c>
      <c r="T1002" s="4">
        <v>0</v>
      </c>
      <c r="U1002" s="11">
        <v>60771982</v>
      </c>
      <c r="V1002" s="58">
        <v>0</v>
      </c>
      <c r="W1002" s="58">
        <v>0</v>
      </c>
      <c r="X1002" s="57">
        <v>0</v>
      </c>
      <c r="Y1002" s="57">
        <v>0</v>
      </c>
      <c r="Z1002" s="57">
        <v>0</v>
      </c>
      <c r="AA1002" s="57">
        <v>0</v>
      </c>
      <c r="AB1002" s="57">
        <v>0</v>
      </c>
      <c r="AC1002" s="57">
        <v>0.53454779539689856</v>
      </c>
    </row>
    <row r="1003" spans="2:29">
      <c r="B1003" t="s">
        <v>2057</v>
      </c>
      <c r="C1003">
        <v>73678</v>
      </c>
      <c r="D1003" t="s">
        <v>924</v>
      </c>
      <c r="E1003" t="s">
        <v>115</v>
      </c>
      <c r="F1003" s="11">
        <v>0</v>
      </c>
      <c r="G1003" s="11">
        <v>0</v>
      </c>
      <c r="H1003" s="11">
        <v>0</v>
      </c>
      <c r="I1003" s="11">
        <v>228256523</v>
      </c>
      <c r="J1003" s="11">
        <v>179283612</v>
      </c>
      <c r="K1003" s="11">
        <v>2931203045</v>
      </c>
      <c r="L1003" s="11">
        <v>203460387</v>
      </c>
      <c r="M1003" s="11">
        <v>0</v>
      </c>
      <c r="N1003" s="11">
        <v>906111711</v>
      </c>
      <c r="O1003" s="11">
        <v>589035546</v>
      </c>
      <c r="P1003" s="11">
        <v>513864645</v>
      </c>
      <c r="Q1003" s="11">
        <v>479011624</v>
      </c>
      <c r="R1003" s="11">
        <v>1231820074</v>
      </c>
      <c r="S1003" s="11">
        <v>74925075.600000009</v>
      </c>
      <c r="T1003" s="4">
        <v>0</v>
      </c>
      <c r="U1003" s="11">
        <v>0</v>
      </c>
      <c r="V1003" s="58">
        <v>0</v>
      </c>
      <c r="W1003" s="58">
        <v>0.11337950297536524</v>
      </c>
      <c r="X1003" s="57">
        <v>7.7031200083127069E-2</v>
      </c>
      <c r="Y1003" s="57">
        <v>8.4357691119224601E-2</v>
      </c>
      <c r="Z1003" s="57">
        <v>0.1107113926738446</v>
      </c>
      <c r="AA1003" s="57">
        <v>0.13165982144889124</v>
      </c>
      <c r="AB1003" s="57">
        <v>0.17065128391564158</v>
      </c>
      <c r="AC1003" s="57">
        <v>0</v>
      </c>
    </row>
    <row r="1004" spans="2:29">
      <c r="B1004" t="s">
        <v>2058</v>
      </c>
      <c r="C1004">
        <v>73686</v>
      </c>
      <c r="D1004" t="s">
        <v>924</v>
      </c>
      <c r="E1004" t="s">
        <v>965</v>
      </c>
      <c r="F1004" s="11">
        <v>0</v>
      </c>
      <c r="G1004" s="11">
        <v>0</v>
      </c>
      <c r="H1004" s="11">
        <v>0</v>
      </c>
      <c r="I1004" s="11">
        <v>114298029</v>
      </c>
      <c r="J1004" s="11">
        <v>81420794</v>
      </c>
      <c r="K1004" s="11">
        <v>1677776781</v>
      </c>
      <c r="L1004" s="11">
        <v>95768738</v>
      </c>
      <c r="M1004" s="11">
        <v>137045898</v>
      </c>
      <c r="N1004" s="11">
        <v>399142057</v>
      </c>
      <c r="O1004" s="11">
        <v>225193366</v>
      </c>
      <c r="P1004" s="11">
        <v>343737842</v>
      </c>
      <c r="Q1004" s="11">
        <v>178325079</v>
      </c>
      <c r="R1004" s="11">
        <v>789823570</v>
      </c>
      <c r="S1004" s="11">
        <v>24480165.600000001</v>
      </c>
      <c r="T1004" s="4">
        <v>0</v>
      </c>
      <c r="U1004" s="11">
        <v>0</v>
      </c>
      <c r="V1004" s="58">
        <v>0</v>
      </c>
      <c r="W1004" s="58">
        <v>0</v>
      </c>
      <c r="X1004" s="57">
        <v>0</v>
      </c>
      <c r="Y1004" s="57">
        <v>0</v>
      </c>
      <c r="Z1004" s="57">
        <v>0</v>
      </c>
      <c r="AA1004" s="57">
        <v>0</v>
      </c>
      <c r="AB1004" s="57">
        <v>1.5441262405233104E-4</v>
      </c>
      <c r="AC1004" s="57">
        <v>0</v>
      </c>
    </row>
    <row r="1005" spans="2:29">
      <c r="B1005" t="s">
        <v>2059</v>
      </c>
      <c r="C1005">
        <v>73770</v>
      </c>
      <c r="D1005" t="s">
        <v>924</v>
      </c>
      <c r="E1005" t="s">
        <v>410</v>
      </c>
      <c r="F1005" s="11">
        <v>0</v>
      </c>
      <c r="G1005" s="11">
        <v>0</v>
      </c>
      <c r="H1005" s="11">
        <v>0</v>
      </c>
      <c r="I1005" s="11">
        <v>44858185</v>
      </c>
      <c r="J1005" s="11">
        <v>42139029</v>
      </c>
      <c r="K1005" s="11">
        <v>929794195</v>
      </c>
      <c r="L1005" s="11">
        <v>112640047</v>
      </c>
      <c r="M1005" s="11">
        <v>0</v>
      </c>
      <c r="N1005" s="11">
        <v>423275368</v>
      </c>
      <c r="O1005" s="11">
        <v>151053766</v>
      </c>
      <c r="P1005" s="11">
        <v>556658059</v>
      </c>
      <c r="Q1005" s="11">
        <v>119138491</v>
      </c>
      <c r="R1005" s="11">
        <v>1334403090</v>
      </c>
      <c r="S1005" s="11">
        <v>18868311.900000002</v>
      </c>
      <c r="T1005" s="4">
        <v>491514767</v>
      </c>
      <c r="U1005" s="11">
        <v>0</v>
      </c>
      <c r="V1005" s="58">
        <v>0</v>
      </c>
      <c r="W1005" s="58">
        <v>0</v>
      </c>
      <c r="X1005" s="57">
        <v>0</v>
      </c>
      <c r="Y1005" s="57">
        <v>3.4069407050478003E-3</v>
      </c>
      <c r="Z1005" s="57">
        <v>0</v>
      </c>
      <c r="AA1005" s="57">
        <v>5.4890988749134263E-2</v>
      </c>
      <c r="AB1005" s="57">
        <v>0.13308555479782405</v>
      </c>
      <c r="AC1005" s="57">
        <v>0</v>
      </c>
    </row>
    <row r="1006" spans="2:29">
      <c r="B1006" t="s">
        <v>2060</v>
      </c>
      <c r="C1006">
        <v>73854</v>
      </c>
      <c r="D1006" t="s">
        <v>924</v>
      </c>
      <c r="E1006" t="s">
        <v>966</v>
      </c>
      <c r="F1006" s="11">
        <v>0</v>
      </c>
      <c r="G1006" s="11">
        <v>0</v>
      </c>
      <c r="H1006" s="11">
        <v>0</v>
      </c>
      <c r="I1006" s="11">
        <v>78606254</v>
      </c>
      <c r="J1006" s="11">
        <v>69766868</v>
      </c>
      <c r="K1006" s="11">
        <v>1304896353</v>
      </c>
      <c r="L1006" s="11">
        <v>120668164</v>
      </c>
      <c r="M1006" s="11">
        <v>155081711</v>
      </c>
      <c r="N1006" s="11">
        <v>491404562</v>
      </c>
      <c r="O1006" s="11">
        <v>214465634</v>
      </c>
      <c r="P1006" s="11">
        <v>522251720</v>
      </c>
      <c r="Q1006" s="11">
        <v>169208918</v>
      </c>
      <c r="R1006" s="11">
        <v>1251925305</v>
      </c>
      <c r="S1006" s="11">
        <v>30022471.800000001</v>
      </c>
      <c r="T1006" s="4">
        <v>0</v>
      </c>
      <c r="U1006" s="11">
        <v>0</v>
      </c>
      <c r="V1006" s="58">
        <v>0</v>
      </c>
      <c r="W1006" s="58">
        <v>0</v>
      </c>
      <c r="X1006" s="57">
        <v>0</v>
      </c>
      <c r="Y1006" s="57">
        <v>7.3082430441780061E-2</v>
      </c>
      <c r="Z1006" s="57">
        <v>0</v>
      </c>
      <c r="AA1006" s="57">
        <v>0.12096704124053152</v>
      </c>
      <c r="AB1006" s="57">
        <v>0.17549837954186512</v>
      </c>
      <c r="AC1006" s="57">
        <v>0</v>
      </c>
    </row>
    <row r="1007" spans="2:29">
      <c r="B1007" t="s">
        <v>2061</v>
      </c>
      <c r="C1007">
        <v>73861</v>
      </c>
      <c r="D1007" t="s">
        <v>924</v>
      </c>
      <c r="E1007" t="s">
        <v>967</v>
      </c>
      <c r="F1007" s="11">
        <v>0</v>
      </c>
      <c r="G1007" s="11">
        <v>0</v>
      </c>
      <c r="H1007" s="11">
        <v>0</v>
      </c>
      <c r="I1007" s="11">
        <v>189137434</v>
      </c>
      <c r="J1007" s="11">
        <v>179218676</v>
      </c>
      <c r="K1007" s="11">
        <v>3003409284</v>
      </c>
      <c r="L1007" s="11">
        <v>173856648</v>
      </c>
      <c r="M1007" s="11">
        <v>177199509</v>
      </c>
      <c r="N1007" s="11">
        <v>764870679</v>
      </c>
      <c r="O1007" s="11">
        <v>610850536</v>
      </c>
      <c r="P1007" s="11">
        <v>489322294</v>
      </c>
      <c r="Q1007" s="11">
        <v>496751868</v>
      </c>
      <c r="R1007" s="11">
        <v>1112268989</v>
      </c>
      <c r="S1007" s="11">
        <v>64195571.655310616</v>
      </c>
      <c r="T1007" s="4">
        <v>159742303</v>
      </c>
      <c r="U1007" s="11">
        <v>0</v>
      </c>
      <c r="V1007" s="58">
        <v>0</v>
      </c>
      <c r="W1007" s="58">
        <v>6.4578856013910835E-2</v>
      </c>
      <c r="X1007" s="57">
        <v>0.1581582749073662</v>
      </c>
      <c r="Y1007" s="57">
        <v>0</v>
      </c>
      <c r="Z1007" s="57">
        <v>0.18887804967449059</v>
      </c>
      <c r="AA1007" s="57">
        <v>0</v>
      </c>
      <c r="AB1007" s="57">
        <v>0</v>
      </c>
      <c r="AC1007" s="57">
        <v>0</v>
      </c>
    </row>
    <row r="1008" spans="2:29">
      <c r="B1008" t="s">
        <v>2062</v>
      </c>
      <c r="C1008">
        <v>73870</v>
      </c>
      <c r="D1008" t="s">
        <v>924</v>
      </c>
      <c r="E1008" t="s">
        <v>968</v>
      </c>
      <c r="F1008" s="11">
        <v>0</v>
      </c>
      <c r="G1008" s="11">
        <v>0</v>
      </c>
      <c r="H1008" s="11">
        <v>0</v>
      </c>
      <c r="I1008" s="11">
        <v>171400191</v>
      </c>
      <c r="J1008" s="11">
        <v>131474240</v>
      </c>
      <c r="K1008" s="11">
        <v>2516109738</v>
      </c>
      <c r="L1008" s="11">
        <v>123809630</v>
      </c>
      <c r="M1008" s="11">
        <v>159659108</v>
      </c>
      <c r="N1008" s="11">
        <v>551520449</v>
      </c>
      <c r="O1008" s="11">
        <v>365581653</v>
      </c>
      <c r="P1008" s="11">
        <v>384061378</v>
      </c>
      <c r="Q1008" s="11">
        <v>289154227</v>
      </c>
      <c r="R1008" s="11">
        <v>874272653</v>
      </c>
      <c r="S1008" s="11">
        <v>40668207.408664107</v>
      </c>
      <c r="T1008" s="4">
        <v>0</v>
      </c>
      <c r="U1008" s="11">
        <v>0</v>
      </c>
      <c r="V1008" s="58">
        <v>0</v>
      </c>
      <c r="W1008" s="58">
        <v>0</v>
      </c>
      <c r="X1008" s="57">
        <v>0</v>
      </c>
      <c r="Y1008" s="57">
        <v>0</v>
      </c>
      <c r="Z1008" s="57">
        <v>0</v>
      </c>
      <c r="AA1008" s="57">
        <v>0</v>
      </c>
      <c r="AB1008" s="57">
        <v>0</v>
      </c>
      <c r="AC1008" s="57">
        <v>0</v>
      </c>
    </row>
    <row r="1009" spans="2:29">
      <c r="B1009" t="s">
        <v>2063</v>
      </c>
      <c r="C1009">
        <v>73873</v>
      </c>
      <c r="D1009" t="s">
        <v>924</v>
      </c>
      <c r="E1009" t="s">
        <v>969</v>
      </c>
      <c r="F1009" s="11">
        <v>0</v>
      </c>
      <c r="G1009" s="11">
        <v>0</v>
      </c>
      <c r="H1009" s="11">
        <v>0</v>
      </c>
      <c r="I1009" s="11">
        <v>88759324</v>
      </c>
      <c r="J1009" s="11">
        <v>65597105</v>
      </c>
      <c r="K1009" s="11">
        <v>1570763430</v>
      </c>
      <c r="L1009" s="11">
        <v>122289297</v>
      </c>
      <c r="M1009" s="11">
        <v>0</v>
      </c>
      <c r="N1009" s="11">
        <v>425193962</v>
      </c>
      <c r="O1009" s="11">
        <v>196269715</v>
      </c>
      <c r="P1009" s="11">
        <v>493349825</v>
      </c>
      <c r="Q1009" s="11">
        <v>155572962</v>
      </c>
      <c r="R1009" s="11">
        <v>1121764494</v>
      </c>
      <c r="S1009" s="11">
        <v>25173578.462888725</v>
      </c>
      <c r="T1009" s="4">
        <v>0</v>
      </c>
      <c r="U1009" s="11">
        <v>0</v>
      </c>
      <c r="V1009" s="58">
        <v>0</v>
      </c>
      <c r="W1009" s="58">
        <v>0</v>
      </c>
      <c r="X1009" s="57">
        <v>0</v>
      </c>
      <c r="Y1009" s="57">
        <v>0</v>
      </c>
      <c r="Z1009" s="57">
        <v>0</v>
      </c>
      <c r="AA1009" s="57">
        <v>0</v>
      </c>
      <c r="AB1009" s="57">
        <v>0</v>
      </c>
      <c r="AC1009" s="57">
        <v>0</v>
      </c>
    </row>
    <row r="1010" spans="2:29">
      <c r="B1010" t="s">
        <v>2064</v>
      </c>
      <c r="C1010">
        <v>76001</v>
      </c>
      <c r="D1010" t="s">
        <v>970</v>
      </c>
      <c r="E1010" t="s">
        <v>971</v>
      </c>
      <c r="F1010" s="11">
        <v>604927109065</v>
      </c>
      <c r="G1010" s="11">
        <v>0</v>
      </c>
      <c r="H1010" s="11">
        <v>1782185103</v>
      </c>
      <c r="I1010" s="11">
        <v>12974521785</v>
      </c>
      <c r="J1010" s="11">
        <v>10714967552</v>
      </c>
      <c r="K1010" s="11">
        <v>279555529190</v>
      </c>
      <c r="L1010" s="11">
        <v>15660511659</v>
      </c>
      <c r="M1010" s="11">
        <v>0</v>
      </c>
      <c r="N1010" s="11">
        <v>31326787914</v>
      </c>
      <c r="O1010" s="11">
        <v>0</v>
      </c>
      <c r="P1010" s="11">
        <v>0</v>
      </c>
      <c r="Q1010" s="11">
        <v>70932333962</v>
      </c>
      <c r="R1010" s="11">
        <v>282740651</v>
      </c>
      <c r="S1010" s="11">
        <v>1842372979.4719005</v>
      </c>
      <c r="T1010" s="4">
        <v>0</v>
      </c>
      <c r="U1010" s="11">
        <v>0</v>
      </c>
      <c r="V1010" s="58">
        <v>2.6133322226196874E-2</v>
      </c>
      <c r="W1010" s="58">
        <v>0</v>
      </c>
      <c r="X1010" s="57">
        <v>0</v>
      </c>
      <c r="Y1010" s="57">
        <v>0</v>
      </c>
      <c r="Z1010" s="57">
        <v>0</v>
      </c>
      <c r="AA1010" s="57">
        <v>3.6199693831786499E-2</v>
      </c>
      <c r="AB1010" s="57">
        <v>0</v>
      </c>
      <c r="AC1010" s="57">
        <v>0</v>
      </c>
    </row>
    <row r="1011" spans="2:29">
      <c r="B1011" t="s">
        <v>2065</v>
      </c>
      <c r="C1011">
        <v>76020</v>
      </c>
      <c r="D1011" t="s">
        <v>970</v>
      </c>
      <c r="E1011" t="s">
        <v>972</v>
      </c>
      <c r="F1011" s="11">
        <v>0</v>
      </c>
      <c r="G1011" s="11">
        <v>0</v>
      </c>
      <c r="H1011" s="11">
        <v>0</v>
      </c>
      <c r="I1011" s="11">
        <v>170496178</v>
      </c>
      <c r="J1011" s="11">
        <v>151748754</v>
      </c>
      <c r="K1011" s="11">
        <v>3291493667</v>
      </c>
      <c r="L1011" s="11">
        <v>164594015</v>
      </c>
      <c r="M1011" s="11">
        <v>0</v>
      </c>
      <c r="N1011" s="11">
        <v>678233504</v>
      </c>
      <c r="O1011" s="11">
        <v>714687425</v>
      </c>
      <c r="P1011" s="11">
        <v>325849239</v>
      </c>
      <c r="Q1011" s="11">
        <v>581193421</v>
      </c>
      <c r="R1011" s="11">
        <v>744096092</v>
      </c>
      <c r="S1011" s="11">
        <v>40308804.797864042</v>
      </c>
      <c r="T1011" s="4">
        <v>0</v>
      </c>
      <c r="U1011" s="11">
        <v>0</v>
      </c>
      <c r="V1011" s="58">
        <v>0</v>
      </c>
      <c r="W1011" s="58">
        <v>0.23261364140733676</v>
      </c>
      <c r="X1011" s="57">
        <v>0.18933675655479737</v>
      </c>
      <c r="Y1011" s="57">
        <v>0</v>
      </c>
      <c r="Z1011" s="57">
        <v>0.21891879089250738</v>
      </c>
      <c r="AA1011" s="57">
        <v>0</v>
      </c>
      <c r="AB1011" s="57">
        <v>0</v>
      </c>
      <c r="AC1011" s="57">
        <v>0</v>
      </c>
    </row>
    <row r="1012" spans="2:29">
      <c r="B1012" t="s">
        <v>2066</v>
      </c>
      <c r="C1012">
        <v>76036</v>
      </c>
      <c r="D1012" t="s">
        <v>970</v>
      </c>
      <c r="E1012" t="s">
        <v>973</v>
      </c>
      <c r="F1012" s="11">
        <v>0</v>
      </c>
      <c r="G1012" s="11">
        <v>0</v>
      </c>
      <c r="H1012" s="11">
        <v>0</v>
      </c>
      <c r="I1012" s="11">
        <v>203779071</v>
      </c>
      <c r="J1012" s="11">
        <v>157611844</v>
      </c>
      <c r="K1012" s="11">
        <v>3641416213</v>
      </c>
      <c r="L1012" s="11">
        <v>198813090</v>
      </c>
      <c r="M1012" s="11">
        <v>0</v>
      </c>
      <c r="N1012" s="11">
        <v>644470103</v>
      </c>
      <c r="O1012" s="11">
        <v>889663549</v>
      </c>
      <c r="P1012" s="11">
        <v>197638567</v>
      </c>
      <c r="Q1012" s="11">
        <v>707595297</v>
      </c>
      <c r="R1012" s="11">
        <v>473772921</v>
      </c>
      <c r="S1012" s="11">
        <v>35134321.5</v>
      </c>
      <c r="T1012" s="4">
        <v>0</v>
      </c>
      <c r="U1012" s="11">
        <v>0</v>
      </c>
      <c r="V1012" s="58">
        <v>0</v>
      </c>
      <c r="W1012" s="58">
        <v>0</v>
      </c>
      <c r="X1012" s="57">
        <v>0</v>
      </c>
      <c r="Y1012" s="57">
        <v>0.13671735436130741</v>
      </c>
      <c r="Z1012" s="57">
        <v>0</v>
      </c>
      <c r="AA1012" s="57">
        <v>0.18131457960637645</v>
      </c>
      <c r="AB1012" s="57">
        <v>0.10409335130603979</v>
      </c>
      <c r="AC1012" s="57">
        <v>0</v>
      </c>
    </row>
    <row r="1013" spans="2:29">
      <c r="B1013" t="s">
        <v>2067</v>
      </c>
      <c r="C1013">
        <v>76041</v>
      </c>
      <c r="D1013" t="s">
        <v>970</v>
      </c>
      <c r="E1013" t="s">
        <v>974</v>
      </c>
      <c r="F1013" s="11">
        <v>0</v>
      </c>
      <c r="G1013" s="11">
        <v>0</v>
      </c>
      <c r="H1013" s="11">
        <v>0</v>
      </c>
      <c r="I1013" s="11">
        <v>211030239</v>
      </c>
      <c r="J1013" s="11">
        <v>207897804</v>
      </c>
      <c r="K1013" s="11">
        <v>4528997529</v>
      </c>
      <c r="L1013" s="11">
        <v>201694389</v>
      </c>
      <c r="M1013" s="11">
        <v>0</v>
      </c>
      <c r="N1013" s="11">
        <v>764737643</v>
      </c>
      <c r="O1013" s="11">
        <v>688680395</v>
      </c>
      <c r="P1013" s="11">
        <v>357757128</v>
      </c>
      <c r="Q1013" s="11">
        <v>545508712</v>
      </c>
      <c r="R1013" s="11">
        <v>822667800</v>
      </c>
      <c r="S1013" s="11">
        <v>55903133.479755722</v>
      </c>
      <c r="T1013" s="4">
        <v>0</v>
      </c>
      <c r="U1013" s="11">
        <v>39117597</v>
      </c>
      <c r="V1013" s="58">
        <v>0</v>
      </c>
      <c r="W1013" s="58">
        <v>0</v>
      </c>
      <c r="X1013" s="57">
        <v>0</v>
      </c>
      <c r="Y1013" s="57">
        <v>0</v>
      </c>
      <c r="Z1013" s="57">
        <v>0</v>
      </c>
      <c r="AA1013" s="57">
        <v>0</v>
      </c>
      <c r="AB1013" s="57">
        <v>0</v>
      </c>
      <c r="AC1013" s="57">
        <v>0.25798182337222808</v>
      </c>
    </row>
    <row r="1014" spans="2:29">
      <c r="B1014" t="s">
        <v>2068</v>
      </c>
      <c r="C1014">
        <v>76054</v>
      </c>
      <c r="D1014" t="s">
        <v>970</v>
      </c>
      <c r="E1014" t="s">
        <v>35</v>
      </c>
      <c r="F1014" s="11">
        <v>0</v>
      </c>
      <c r="G1014" s="11">
        <v>0</v>
      </c>
      <c r="H1014" s="11">
        <v>0</v>
      </c>
      <c r="I1014" s="11">
        <v>80529289</v>
      </c>
      <c r="J1014" s="11">
        <v>69037281</v>
      </c>
      <c r="K1014" s="11">
        <v>1500408633</v>
      </c>
      <c r="L1014" s="11">
        <v>109901162</v>
      </c>
      <c r="M1014" s="11">
        <v>0</v>
      </c>
      <c r="N1014" s="11">
        <v>389302775</v>
      </c>
      <c r="O1014" s="11">
        <v>208121694</v>
      </c>
      <c r="P1014" s="11">
        <v>429464387</v>
      </c>
      <c r="Q1014" s="11">
        <v>164044651</v>
      </c>
      <c r="R1014" s="11">
        <v>974820554</v>
      </c>
      <c r="S1014" s="11">
        <v>22494450.626774102</v>
      </c>
      <c r="T1014" s="4">
        <v>0</v>
      </c>
      <c r="U1014" s="11">
        <v>46853524</v>
      </c>
      <c r="V1014" s="58">
        <v>0</v>
      </c>
      <c r="W1014" s="58">
        <v>1.0514749172202202E-2</v>
      </c>
      <c r="X1014" s="57">
        <v>0</v>
      </c>
      <c r="Y1014" s="57">
        <v>0</v>
      </c>
      <c r="Z1014" s="57">
        <v>0</v>
      </c>
      <c r="AA1014" s="57">
        <v>0</v>
      </c>
      <c r="AB1014" s="57">
        <v>0</v>
      </c>
      <c r="AC1014" s="57">
        <v>0</v>
      </c>
    </row>
    <row r="1015" spans="2:29">
      <c r="B1015" t="s">
        <v>2069</v>
      </c>
      <c r="C1015">
        <v>76100</v>
      </c>
      <c r="D1015" t="s">
        <v>970</v>
      </c>
      <c r="E1015" t="s">
        <v>42</v>
      </c>
      <c r="F1015" s="11">
        <v>0</v>
      </c>
      <c r="G1015" s="11">
        <v>0</v>
      </c>
      <c r="H1015" s="11">
        <v>0</v>
      </c>
      <c r="I1015" s="11">
        <v>235709513</v>
      </c>
      <c r="J1015" s="11">
        <v>186162200</v>
      </c>
      <c r="K1015" s="11">
        <v>3559212186</v>
      </c>
      <c r="L1015" s="11">
        <v>221951168</v>
      </c>
      <c r="M1015" s="11">
        <v>0</v>
      </c>
      <c r="N1015" s="11">
        <v>735347829</v>
      </c>
      <c r="O1015" s="11">
        <v>619249751</v>
      </c>
      <c r="P1015" s="11">
        <v>427117353</v>
      </c>
      <c r="Q1015" s="11">
        <v>492330556</v>
      </c>
      <c r="R1015" s="11">
        <v>970726315</v>
      </c>
      <c r="S1015" s="11">
        <v>63871484.429335348</v>
      </c>
      <c r="T1015" s="4">
        <v>0</v>
      </c>
      <c r="U1015" s="11">
        <v>267549196</v>
      </c>
      <c r="V1015" s="58">
        <v>0</v>
      </c>
      <c r="W1015" s="58">
        <v>0</v>
      </c>
      <c r="X1015" s="57">
        <v>0</v>
      </c>
      <c r="Y1015" s="57">
        <v>0</v>
      </c>
      <c r="Z1015" s="57">
        <v>0</v>
      </c>
      <c r="AA1015" s="57">
        <v>0</v>
      </c>
      <c r="AB1015" s="57">
        <v>0</v>
      </c>
      <c r="AC1015" s="57">
        <v>4.364420515769369E-2</v>
      </c>
    </row>
    <row r="1016" spans="2:29">
      <c r="B1016" t="s">
        <v>2070</v>
      </c>
      <c r="C1016">
        <v>76109</v>
      </c>
      <c r="D1016" t="s">
        <v>970</v>
      </c>
      <c r="E1016" t="s">
        <v>975</v>
      </c>
      <c r="F1016" s="11">
        <v>180232451680</v>
      </c>
      <c r="G1016" s="11">
        <v>0</v>
      </c>
      <c r="H1016" s="11">
        <v>903130824</v>
      </c>
      <c r="I1016" s="11">
        <v>4048233108</v>
      </c>
      <c r="J1016" s="11">
        <v>3907558528</v>
      </c>
      <c r="K1016" s="11">
        <v>77397683225</v>
      </c>
      <c r="L1016" s="11">
        <v>5604009784</v>
      </c>
      <c r="M1016" s="11">
        <v>1355377520</v>
      </c>
      <c r="N1016" s="11">
        <v>13952824678</v>
      </c>
      <c r="O1016" s="11">
        <v>0</v>
      </c>
      <c r="P1016" s="11">
        <v>0</v>
      </c>
      <c r="Q1016" s="11">
        <v>10837108675</v>
      </c>
      <c r="R1016" s="11">
        <v>1060467491</v>
      </c>
      <c r="S1016" s="11">
        <v>1340312744.9688957</v>
      </c>
      <c r="T1016" s="4">
        <v>0</v>
      </c>
      <c r="U1016" s="11">
        <v>688408282</v>
      </c>
      <c r="V1016" s="58">
        <v>0.35416898062029095</v>
      </c>
      <c r="W1016" s="58">
        <v>1.7740087738199926E-2</v>
      </c>
      <c r="X1016" s="57">
        <v>0</v>
      </c>
      <c r="Y1016" s="57">
        <v>0</v>
      </c>
      <c r="Z1016" s="57">
        <v>8.6424961222417565E-2</v>
      </c>
      <c r="AA1016" s="57">
        <v>0</v>
      </c>
      <c r="AB1016" s="57">
        <v>0</v>
      </c>
      <c r="AC1016" s="57">
        <v>0</v>
      </c>
    </row>
    <row r="1017" spans="2:29">
      <c r="B1017" t="s">
        <v>2071</v>
      </c>
      <c r="C1017">
        <v>76111</v>
      </c>
      <c r="D1017" t="s">
        <v>970</v>
      </c>
      <c r="E1017" t="s">
        <v>976</v>
      </c>
      <c r="F1017" s="11">
        <v>50456712563</v>
      </c>
      <c r="G1017" s="11">
        <v>0</v>
      </c>
      <c r="H1017" s="11">
        <v>331222683</v>
      </c>
      <c r="I1017" s="11">
        <v>1228479756</v>
      </c>
      <c r="J1017" s="11">
        <v>816208704</v>
      </c>
      <c r="K1017" s="11">
        <v>20622842644</v>
      </c>
      <c r="L1017" s="11">
        <v>936767851</v>
      </c>
      <c r="M1017" s="11">
        <v>0</v>
      </c>
      <c r="N1017" s="11">
        <v>2689131134</v>
      </c>
      <c r="O1017" s="11">
        <v>0</v>
      </c>
      <c r="P1017" s="11">
        <v>0</v>
      </c>
      <c r="Q1017" s="11">
        <v>4044529699</v>
      </c>
      <c r="R1017" s="11">
        <v>296831824</v>
      </c>
      <c r="S1017" s="11">
        <v>155253946.5</v>
      </c>
      <c r="T1017" s="4">
        <v>0</v>
      </c>
      <c r="U1017" s="11">
        <v>0</v>
      </c>
      <c r="V1017" s="58">
        <v>0</v>
      </c>
      <c r="W1017" s="58">
        <v>0</v>
      </c>
      <c r="X1017" s="57">
        <v>0</v>
      </c>
      <c r="Y1017" s="57">
        <v>0</v>
      </c>
      <c r="Z1017" s="57">
        <v>0</v>
      </c>
      <c r="AA1017" s="57">
        <v>9.5699944221614194E-2</v>
      </c>
      <c r="AB1017" s="57">
        <v>3.3418507363135848E-2</v>
      </c>
      <c r="AC1017" s="57">
        <v>0</v>
      </c>
    </row>
    <row r="1018" spans="2:29">
      <c r="B1018" t="s">
        <v>2072</v>
      </c>
      <c r="C1018">
        <v>76113</v>
      </c>
      <c r="D1018" t="s">
        <v>970</v>
      </c>
      <c r="E1018" t="s">
        <v>977</v>
      </c>
      <c r="F1018" s="11">
        <v>0</v>
      </c>
      <c r="G1018" s="11">
        <v>0</v>
      </c>
      <c r="H1018" s="11">
        <v>0</v>
      </c>
      <c r="I1018" s="11">
        <v>282006164</v>
      </c>
      <c r="J1018" s="11">
        <v>230720440</v>
      </c>
      <c r="K1018" s="11">
        <v>4036143657</v>
      </c>
      <c r="L1018" s="11">
        <v>257650489</v>
      </c>
      <c r="M1018" s="11">
        <v>0</v>
      </c>
      <c r="N1018" s="11">
        <v>757132903</v>
      </c>
      <c r="O1018" s="11">
        <v>965304607</v>
      </c>
      <c r="P1018" s="11">
        <v>288920107</v>
      </c>
      <c r="Q1018" s="11">
        <v>767042986</v>
      </c>
      <c r="R1018" s="11">
        <v>657661586</v>
      </c>
      <c r="S1018" s="11">
        <v>56964030.00131128</v>
      </c>
      <c r="T1018" s="4">
        <v>0</v>
      </c>
      <c r="U1018" s="11">
        <v>47301752</v>
      </c>
      <c r="V1018" s="58">
        <v>0</v>
      </c>
      <c r="W1018" s="58">
        <v>0</v>
      </c>
      <c r="X1018" s="57">
        <v>0</v>
      </c>
      <c r="Y1018" s="57">
        <v>0</v>
      </c>
      <c r="Z1018" s="57">
        <v>0</v>
      </c>
      <c r="AA1018" s="57">
        <v>0</v>
      </c>
      <c r="AB1018" s="57">
        <v>0</v>
      </c>
      <c r="AC1018" s="57">
        <v>0</v>
      </c>
    </row>
    <row r="1019" spans="2:29">
      <c r="B1019" t="s">
        <v>2073</v>
      </c>
      <c r="C1019">
        <v>76122</v>
      </c>
      <c r="D1019" t="s">
        <v>970</v>
      </c>
      <c r="E1019" t="s">
        <v>978</v>
      </c>
      <c r="F1019" s="11">
        <v>0</v>
      </c>
      <c r="G1019" s="11">
        <v>0</v>
      </c>
      <c r="H1019" s="11">
        <v>0</v>
      </c>
      <c r="I1019" s="11">
        <v>309529405</v>
      </c>
      <c r="J1019" s="11">
        <v>224509204</v>
      </c>
      <c r="K1019" s="11">
        <v>7026222559</v>
      </c>
      <c r="L1019" s="11">
        <v>249327711</v>
      </c>
      <c r="M1019" s="11">
        <v>0</v>
      </c>
      <c r="N1019" s="11">
        <v>652073542</v>
      </c>
      <c r="O1019" s="11">
        <v>0</v>
      </c>
      <c r="P1019" s="11">
        <v>0</v>
      </c>
      <c r="Q1019" s="11">
        <v>896560579</v>
      </c>
      <c r="R1019" s="11">
        <v>525435266</v>
      </c>
      <c r="S1019" s="11">
        <v>59438104.986256331</v>
      </c>
      <c r="T1019" s="4">
        <v>0</v>
      </c>
      <c r="U1019" s="11">
        <v>14529393</v>
      </c>
      <c r="V1019" s="58">
        <v>0</v>
      </c>
      <c r="W1019" s="58">
        <v>0</v>
      </c>
      <c r="X1019" s="57">
        <v>0</v>
      </c>
      <c r="Y1019" s="57">
        <v>0</v>
      </c>
      <c r="Z1019" s="57">
        <v>0</v>
      </c>
      <c r="AA1019" s="57">
        <v>0</v>
      </c>
      <c r="AB1019" s="57">
        <v>0</v>
      </c>
      <c r="AC1019" s="57">
        <v>0.14746073700394779</v>
      </c>
    </row>
    <row r="1020" spans="2:29">
      <c r="B1020" t="s">
        <v>2074</v>
      </c>
      <c r="C1020">
        <v>76126</v>
      </c>
      <c r="D1020" t="s">
        <v>970</v>
      </c>
      <c r="E1020" t="s">
        <v>979</v>
      </c>
      <c r="F1020" s="11">
        <v>0</v>
      </c>
      <c r="G1020" s="11">
        <v>0</v>
      </c>
      <c r="H1020" s="11">
        <v>0</v>
      </c>
      <c r="I1020" s="11">
        <v>229463873</v>
      </c>
      <c r="J1020" s="11">
        <v>158104270</v>
      </c>
      <c r="K1020" s="11">
        <v>3989487317</v>
      </c>
      <c r="L1020" s="11">
        <v>193503463</v>
      </c>
      <c r="M1020" s="11">
        <v>0</v>
      </c>
      <c r="N1020" s="11">
        <v>569044398</v>
      </c>
      <c r="O1020" s="11">
        <v>720932130</v>
      </c>
      <c r="P1020" s="11">
        <v>242391880</v>
      </c>
      <c r="Q1020" s="11">
        <v>572774769</v>
      </c>
      <c r="R1020" s="11">
        <v>553939901</v>
      </c>
      <c r="S1020" s="11">
        <v>43650625.357522629</v>
      </c>
      <c r="T1020" s="4">
        <v>0</v>
      </c>
      <c r="U1020" s="11">
        <v>16639090</v>
      </c>
      <c r="V1020" s="58">
        <v>0</v>
      </c>
      <c r="W1020" s="58">
        <v>0</v>
      </c>
      <c r="X1020" s="57">
        <v>0</v>
      </c>
      <c r="Y1020" s="57">
        <v>0</v>
      </c>
      <c r="Z1020" s="57">
        <v>0</v>
      </c>
      <c r="AA1020" s="57">
        <v>0</v>
      </c>
      <c r="AB1020" s="57">
        <v>0</v>
      </c>
      <c r="AC1020" s="57">
        <v>0</v>
      </c>
    </row>
    <row r="1021" spans="2:29">
      <c r="B1021" t="s">
        <v>2075</v>
      </c>
      <c r="C1021">
        <v>76130</v>
      </c>
      <c r="D1021" t="s">
        <v>970</v>
      </c>
      <c r="E1021" t="s">
        <v>150</v>
      </c>
      <c r="F1021" s="11">
        <v>0</v>
      </c>
      <c r="G1021" s="11">
        <v>0</v>
      </c>
      <c r="H1021" s="11">
        <v>0</v>
      </c>
      <c r="I1021" s="11">
        <v>1051767188</v>
      </c>
      <c r="J1021" s="11">
        <v>688921168</v>
      </c>
      <c r="K1021" s="11">
        <v>12074734725</v>
      </c>
      <c r="L1021" s="11">
        <v>941832015</v>
      </c>
      <c r="M1021" s="11">
        <v>477155488</v>
      </c>
      <c r="N1021" s="11">
        <v>2753253698</v>
      </c>
      <c r="O1021" s="11">
        <v>0</v>
      </c>
      <c r="P1021" s="11">
        <v>0</v>
      </c>
      <c r="Q1021" s="11">
        <v>2957046246</v>
      </c>
      <c r="R1021" s="11">
        <v>409946528</v>
      </c>
      <c r="S1021" s="11">
        <v>147980595.58425868</v>
      </c>
      <c r="T1021" s="4">
        <v>0</v>
      </c>
      <c r="U1021" s="11">
        <v>0</v>
      </c>
      <c r="V1021" s="58">
        <v>0</v>
      </c>
      <c r="W1021" s="58">
        <v>0</v>
      </c>
      <c r="X1021" s="57">
        <v>0</v>
      </c>
      <c r="Y1021" s="57">
        <v>0</v>
      </c>
      <c r="Z1021" s="57">
        <v>0</v>
      </c>
      <c r="AA1021" s="57">
        <v>0</v>
      </c>
      <c r="AB1021" s="57">
        <v>0</v>
      </c>
      <c r="AC1021" s="57">
        <v>0</v>
      </c>
    </row>
    <row r="1022" spans="2:29">
      <c r="B1022" t="s">
        <v>2076</v>
      </c>
      <c r="C1022">
        <v>76147</v>
      </c>
      <c r="D1022" t="s">
        <v>970</v>
      </c>
      <c r="E1022" t="s">
        <v>980</v>
      </c>
      <c r="F1022" s="11">
        <v>52412395848</v>
      </c>
      <c r="G1022" s="11">
        <v>0</v>
      </c>
      <c r="H1022" s="11">
        <v>468306674</v>
      </c>
      <c r="I1022" s="11">
        <v>1292802792</v>
      </c>
      <c r="J1022" s="11">
        <v>1067769296</v>
      </c>
      <c r="K1022" s="11">
        <v>24726749080</v>
      </c>
      <c r="L1022" s="11">
        <v>942450646</v>
      </c>
      <c r="M1022" s="11">
        <v>0</v>
      </c>
      <c r="N1022" s="11">
        <v>2182980408</v>
      </c>
      <c r="O1022" s="11">
        <v>0</v>
      </c>
      <c r="P1022" s="11">
        <v>0</v>
      </c>
      <c r="Q1022" s="11">
        <v>4313015554</v>
      </c>
      <c r="R1022" s="11">
        <v>403037329</v>
      </c>
      <c r="S1022" s="11">
        <v>226594468.80000001</v>
      </c>
      <c r="T1022" s="4">
        <v>0</v>
      </c>
      <c r="U1022" s="11">
        <v>0</v>
      </c>
      <c r="V1022" s="58">
        <v>0</v>
      </c>
      <c r="W1022" s="58">
        <v>0</v>
      </c>
      <c r="X1022" s="57">
        <v>0</v>
      </c>
      <c r="Y1022" s="57">
        <v>0</v>
      </c>
      <c r="Z1022" s="57">
        <v>0</v>
      </c>
      <c r="AA1022" s="57">
        <v>0.11468655053537237</v>
      </c>
      <c r="AB1022" s="57">
        <v>6.3724086122533607E-2</v>
      </c>
      <c r="AC1022" s="57">
        <v>0</v>
      </c>
    </row>
    <row r="1023" spans="2:29">
      <c r="B1023" t="s">
        <v>2077</v>
      </c>
      <c r="C1023">
        <v>76233</v>
      </c>
      <c r="D1023" t="s">
        <v>970</v>
      </c>
      <c r="E1023" t="s">
        <v>981</v>
      </c>
      <c r="F1023" s="11">
        <v>0</v>
      </c>
      <c r="G1023" s="11">
        <v>0</v>
      </c>
      <c r="H1023" s="11">
        <v>0</v>
      </c>
      <c r="I1023" s="11">
        <v>539579136</v>
      </c>
      <c r="J1023" s="11">
        <v>449580344</v>
      </c>
      <c r="K1023" s="11">
        <v>9721922175</v>
      </c>
      <c r="L1023" s="11">
        <v>532688922</v>
      </c>
      <c r="M1023" s="11">
        <v>0</v>
      </c>
      <c r="N1023" s="11">
        <v>1555980160</v>
      </c>
      <c r="O1023" s="11">
        <v>0</v>
      </c>
      <c r="P1023" s="11">
        <v>0</v>
      </c>
      <c r="Q1023" s="11">
        <v>1534290983</v>
      </c>
      <c r="R1023" s="11">
        <v>707238010</v>
      </c>
      <c r="S1023" s="11">
        <v>113126780.56377514</v>
      </c>
      <c r="T1023" s="4">
        <v>0</v>
      </c>
      <c r="U1023" s="11">
        <v>33455358</v>
      </c>
      <c r="V1023" s="58">
        <v>0</v>
      </c>
      <c r="W1023" s="58">
        <v>0</v>
      </c>
      <c r="X1023" s="57">
        <v>0</v>
      </c>
      <c r="Y1023" s="57">
        <v>0</v>
      </c>
      <c r="Z1023" s="57">
        <v>0</v>
      </c>
      <c r="AA1023" s="57">
        <v>0</v>
      </c>
      <c r="AB1023" s="57">
        <v>0</v>
      </c>
      <c r="AC1023" s="57">
        <v>0</v>
      </c>
    </row>
    <row r="1024" spans="2:29">
      <c r="B1024" t="s">
        <v>2078</v>
      </c>
      <c r="C1024">
        <v>76243</v>
      </c>
      <c r="D1024" t="s">
        <v>970</v>
      </c>
      <c r="E1024" t="s">
        <v>982</v>
      </c>
      <c r="F1024" s="11">
        <v>0</v>
      </c>
      <c r="G1024" s="11">
        <v>0</v>
      </c>
      <c r="H1024" s="11">
        <v>0</v>
      </c>
      <c r="I1024" s="11">
        <v>130353860</v>
      </c>
      <c r="J1024" s="11">
        <v>110343046</v>
      </c>
      <c r="K1024" s="11">
        <v>2383176200</v>
      </c>
      <c r="L1024" s="11">
        <v>122039736</v>
      </c>
      <c r="M1024" s="11">
        <v>0</v>
      </c>
      <c r="N1024" s="11">
        <v>589070865</v>
      </c>
      <c r="O1024" s="11">
        <v>346975430</v>
      </c>
      <c r="P1024" s="11">
        <v>391044327</v>
      </c>
      <c r="Q1024" s="11">
        <v>282165083</v>
      </c>
      <c r="R1024" s="11">
        <v>888035511</v>
      </c>
      <c r="S1024" s="11">
        <v>33320154.513557598</v>
      </c>
      <c r="T1024" s="4">
        <v>0</v>
      </c>
      <c r="U1024" s="11">
        <v>0</v>
      </c>
      <c r="V1024" s="58">
        <v>0</v>
      </c>
      <c r="W1024" s="58">
        <v>2.9080912786296976E-2</v>
      </c>
      <c r="X1024" s="57">
        <v>1.0981757411468587E-4</v>
      </c>
      <c r="Y1024" s="57">
        <v>0</v>
      </c>
      <c r="Z1024" s="57">
        <v>3.6596955548890503E-2</v>
      </c>
      <c r="AA1024" s="57">
        <v>0</v>
      </c>
      <c r="AB1024" s="57">
        <v>0</v>
      </c>
      <c r="AC1024" s="57">
        <v>0</v>
      </c>
    </row>
    <row r="1025" spans="2:29">
      <c r="B1025" t="s">
        <v>2079</v>
      </c>
      <c r="C1025">
        <v>76246</v>
      </c>
      <c r="D1025" t="s">
        <v>970</v>
      </c>
      <c r="E1025" t="s">
        <v>983</v>
      </c>
      <c r="F1025" s="11">
        <v>0</v>
      </c>
      <c r="G1025" s="11">
        <v>0</v>
      </c>
      <c r="H1025" s="11">
        <v>0</v>
      </c>
      <c r="I1025" s="11">
        <v>90174514</v>
      </c>
      <c r="J1025" s="11">
        <v>73930450</v>
      </c>
      <c r="K1025" s="11">
        <v>1888841174</v>
      </c>
      <c r="L1025" s="11">
        <v>102698283</v>
      </c>
      <c r="M1025" s="11">
        <v>0</v>
      </c>
      <c r="N1025" s="11">
        <v>504968685</v>
      </c>
      <c r="O1025" s="11">
        <v>316070861</v>
      </c>
      <c r="P1025" s="11">
        <v>348318019</v>
      </c>
      <c r="Q1025" s="11">
        <v>257033073</v>
      </c>
      <c r="R1025" s="11">
        <v>800310472</v>
      </c>
      <c r="S1025" s="11">
        <v>21885029.529541809</v>
      </c>
      <c r="T1025" s="4">
        <v>0</v>
      </c>
      <c r="U1025" s="11">
        <v>38977892</v>
      </c>
      <c r="V1025" s="58">
        <v>0</v>
      </c>
      <c r="W1025" s="58">
        <v>0.19207498173626453</v>
      </c>
      <c r="X1025" s="57">
        <v>0.16591855647205644</v>
      </c>
      <c r="Y1025" s="57">
        <v>0</v>
      </c>
      <c r="Z1025" s="57">
        <v>0.19635514765059048</v>
      </c>
      <c r="AA1025" s="57">
        <v>0</v>
      </c>
      <c r="AB1025" s="57">
        <v>0</v>
      </c>
      <c r="AC1025" s="57">
        <v>0.31698348386823999</v>
      </c>
    </row>
    <row r="1026" spans="2:29">
      <c r="B1026" t="s">
        <v>2080</v>
      </c>
      <c r="C1026">
        <v>76248</v>
      </c>
      <c r="D1026" t="s">
        <v>970</v>
      </c>
      <c r="E1026" t="s">
        <v>984</v>
      </c>
      <c r="F1026" s="11">
        <v>0</v>
      </c>
      <c r="G1026" s="11">
        <v>0</v>
      </c>
      <c r="H1026" s="11">
        <v>0</v>
      </c>
      <c r="I1026" s="11">
        <v>607704475</v>
      </c>
      <c r="J1026" s="11">
        <v>440276600</v>
      </c>
      <c r="K1026" s="11">
        <v>9163527255</v>
      </c>
      <c r="L1026" s="11">
        <v>498898057</v>
      </c>
      <c r="M1026" s="11">
        <v>307050283</v>
      </c>
      <c r="N1026" s="11">
        <v>1612228875</v>
      </c>
      <c r="O1026" s="11">
        <v>0</v>
      </c>
      <c r="P1026" s="11">
        <v>0</v>
      </c>
      <c r="Q1026" s="11">
        <v>1795845608</v>
      </c>
      <c r="R1026" s="11">
        <v>479980004</v>
      </c>
      <c r="S1026" s="11">
        <v>103313430</v>
      </c>
      <c r="T1026" s="4">
        <v>0</v>
      </c>
      <c r="U1026" s="11">
        <v>0</v>
      </c>
      <c r="V1026" s="58">
        <v>0</v>
      </c>
      <c r="W1026" s="58">
        <v>0</v>
      </c>
      <c r="X1026" s="57">
        <v>0</v>
      </c>
      <c r="Y1026" s="57">
        <v>0</v>
      </c>
      <c r="Z1026" s="57">
        <v>0</v>
      </c>
      <c r="AA1026" s="57">
        <v>6.7534980061377717E-2</v>
      </c>
      <c r="AB1026" s="57">
        <v>3.6591999675707657E-2</v>
      </c>
      <c r="AC1026" s="57">
        <v>0</v>
      </c>
    </row>
    <row r="1027" spans="2:29">
      <c r="B1027" t="s">
        <v>2081</v>
      </c>
      <c r="C1027">
        <v>76250</v>
      </c>
      <c r="D1027" t="s">
        <v>970</v>
      </c>
      <c r="E1027" t="s">
        <v>985</v>
      </c>
      <c r="F1027" s="11">
        <v>0</v>
      </c>
      <c r="G1027" s="11">
        <v>0</v>
      </c>
      <c r="H1027" s="11">
        <v>0</v>
      </c>
      <c r="I1027" s="11">
        <v>155504753</v>
      </c>
      <c r="J1027" s="11">
        <v>129498188</v>
      </c>
      <c r="K1027" s="11">
        <v>3455901720</v>
      </c>
      <c r="L1027" s="11">
        <v>138811935</v>
      </c>
      <c r="M1027" s="11">
        <v>0</v>
      </c>
      <c r="N1027" s="11">
        <v>494618252</v>
      </c>
      <c r="O1027" s="11">
        <v>340775162</v>
      </c>
      <c r="P1027" s="11">
        <v>447686917</v>
      </c>
      <c r="Q1027" s="11">
        <v>270482105</v>
      </c>
      <c r="R1027" s="11">
        <v>1006935958</v>
      </c>
      <c r="S1027" s="11">
        <v>45564660.55569879</v>
      </c>
      <c r="T1027" s="4">
        <v>0</v>
      </c>
      <c r="U1027" s="11">
        <v>82137996</v>
      </c>
      <c r="V1027" s="58">
        <v>0</v>
      </c>
      <c r="W1027" s="58">
        <v>0</v>
      </c>
      <c r="X1027" s="57">
        <v>0</v>
      </c>
      <c r="Y1027" s="57">
        <v>0</v>
      </c>
      <c r="Z1027" s="57">
        <v>0</v>
      </c>
      <c r="AA1027" s="57">
        <v>0</v>
      </c>
      <c r="AB1027" s="57">
        <v>0</v>
      </c>
      <c r="AC1027" s="57">
        <v>0</v>
      </c>
    </row>
    <row r="1028" spans="2:29">
      <c r="B1028" t="s">
        <v>2082</v>
      </c>
      <c r="C1028">
        <v>76275</v>
      </c>
      <c r="D1028" t="s">
        <v>970</v>
      </c>
      <c r="E1028" t="s">
        <v>986</v>
      </c>
      <c r="F1028" s="11">
        <v>0</v>
      </c>
      <c r="G1028" s="11">
        <v>0</v>
      </c>
      <c r="H1028" s="11">
        <v>0</v>
      </c>
      <c r="I1028" s="11">
        <v>693295141</v>
      </c>
      <c r="J1028" s="11">
        <v>511027400</v>
      </c>
      <c r="K1028" s="11">
        <v>11572253354</v>
      </c>
      <c r="L1028" s="11">
        <v>495725338</v>
      </c>
      <c r="M1028" s="11">
        <v>0</v>
      </c>
      <c r="N1028" s="11">
        <v>1749751150</v>
      </c>
      <c r="O1028" s="11">
        <v>0</v>
      </c>
      <c r="P1028" s="11">
        <v>0</v>
      </c>
      <c r="Q1028" s="11">
        <v>1821655769</v>
      </c>
      <c r="R1028" s="11">
        <v>567202907</v>
      </c>
      <c r="S1028" s="11">
        <v>148775030.09999999</v>
      </c>
      <c r="T1028" s="4">
        <v>0</v>
      </c>
      <c r="U1028" s="11">
        <v>696072674</v>
      </c>
      <c r="V1028" s="58">
        <v>0</v>
      </c>
      <c r="W1028" s="58">
        <v>0</v>
      </c>
      <c r="X1028" s="57">
        <v>0</v>
      </c>
      <c r="Y1028" s="57">
        <v>0</v>
      </c>
      <c r="Z1028" s="57">
        <v>0</v>
      </c>
      <c r="AA1028" s="57">
        <v>0</v>
      </c>
      <c r="AB1028" s="57">
        <v>9.5781668705240214E-2</v>
      </c>
      <c r="AC1028" s="57">
        <v>0</v>
      </c>
    </row>
    <row r="1029" spans="2:29">
      <c r="B1029" t="s">
        <v>2083</v>
      </c>
      <c r="C1029">
        <v>76306</v>
      </c>
      <c r="D1029" t="s">
        <v>970</v>
      </c>
      <c r="E1029" t="s">
        <v>987</v>
      </c>
      <c r="F1029" s="11">
        <v>0</v>
      </c>
      <c r="G1029" s="11">
        <v>0</v>
      </c>
      <c r="H1029" s="11">
        <v>0</v>
      </c>
      <c r="I1029" s="11">
        <v>284854261</v>
      </c>
      <c r="J1029" s="11">
        <v>213677244</v>
      </c>
      <c r="K1029" s="11">
        <v>4330152653</v>
      </c>
      <c r="L1029" s="11">
        <v>240755906</v>
      </c>
      <c r="M1029" s="11">
        <v>0</v>
      </c>
      <c r="N1029" s="11">
        <v>739018525</v>
      </c>
      <c r="O1029" s="11">
        <v>911716606</v>
      </c>
      <c r="P1029" s="11">
        <v>193991637</v>
      </c>
      <c r="Q1029" s="11">
        <v>723646488</v>
      </c>
      <c r="R1029" s="11">
        <v>465030616</v>
      </c>
      <c r="S1029" s="11">
        <v>47519545.5</v>
      </c>
      <c r="T1029" s="4">
        <v>0</v>
      </c>
      <c r="U1029" s="11">
        <v>0</v>
      </c>
      <c r="V1029" s="58">
        <v>0</v>
      </c>
      <c r="W1029" s="58">
        <v>0</v>
      </c>
      <c r="X1029" s="57">
        <v>0</v>
      </c>
      <c r="Y1029" s="57">
        <v>0.12022573426709111</v>
      </c>
      <c r="Z1029" s="57">
        <v>0</v>
      </c>
      <c r="AA1029" s="57">
        <v>0.16567492192815106</v>
      </c>
      <c r="AB1029" s="57">
        <v>8.313572358999631E-2</v>
      </c>
      <c r="AC1029" s="57">
        <v>0</v>
      </c>
    </row>
    <row r="1030" spans="2:29">
      <c r="B1030" t="s">
        <v>2084</v>
      </c>
      <c r="C1030">
        <v>76318</v>
      </c>
      <c r="D1030" t="s">
        <v>970</v>
      </c>
      <c r="E1030" t="s">
        <v>988</v>
      </c>
      <c r="F1030" s="11">
        <v>0</v>
      </c>
      <c r="G1030" s="11">
        <v>0</v>
      </c>
      <c r="H1030" s="11">
        <v>0</v>
      </c>
      <c r="I1030" s="11">
        <v>388369235</v>
      </c>
      <c r="J1030" s="11">
        <v>284522436</v>
      </c>
      <c r="K1030" s="11">
        <v>5665412656</v>
      </c>
      <c r="L1030" s="11">
        <v>313089534</v>
      </c>
      <c r="M1030" s="11">
        <v>0</v>
      </c>
      <c r="N1030" s="11">
        <v>1002066332</v>
      </c>
      <c r="O1030" s="11">
        <v>0</v>
      </c>
      <c r="P1030" s="11">
        <v>0</v>
      </c>
      <c r="Q1030" s="11">
        <v>1056041357</v>
      </c>
      <c r="R1030" s="11">
        <v>550351884</v>
      </c>
      <c r="S1030" s="11">
        <v>74411989.200000003</v>
      </c>
      <c r="T1030" s="4">
        <v>0</v>
      </c>
      <c r="U1030" s="11">
        <v>0</v>
      </c>
      <c r="V1030" s="58">
        <v>0</v>
      </c>
      <c r="W1030" s="58">
        <v>0</v>
      </c>
      <c r="X1030" s="57">
        <v>0</v>
      </c>
      <c r="Y1030" s="57">
        <v>0</v>
      </c>
      <c r="Z1030" s="57">
        <v>0</v>
      </c>
      <c r="AA1030" s="57">
        <v>0.14688473929163473</v>
      </c>
      <c r="AB1030" s="57">
        <v>7.1291370222314646E-2</v>
      </c>
      <c r="AC1030" s="57">
        <v>0</v>
      </c>
    </row>
    <row r="1031" spans="2:29">
      <c r="B1031" t="s">
        <v>2085</v>
      </c>
      <c r="C1031">
        <v>76364</v>
      </c>
      <c r="D1031" t="s">
        <v>970</v>
      </c>
      <c r="E1031" t="s">
        <v>989</v>
      </c>
      <c r="F1031" s="11">
        <v>49247189432</v>
      </c>
      <c r="G1031" s="11">
        <v>0</v>
      </c>
      <c r="H1031" s="11">
        <v>439418412</v>
      </c>
      <c r="I1031" s="11">
        <v>1636332257</v>
      </c>
      <c r="J1031" s="11">
        <v>1074697888</v>
      </c>
      <c r="K1031" s="11">
        <v>19124285454</v>
      </c>
      <c r="L1031" s="11">
        <v>1250713646</v>
      </c>
      <c r="M1031" s="11">
        <v>734098401</v>
      </c>
      <c r="N1031" s="11">
        <v>3418375865</v>
      </c>
      <c r="O1031" s="11">
        <v>0</v>
      </c>
      <c r="P1031" s="11">
        <v>0</v>
      </c>
      <c r="Q1031" s="11">
        <v>5235002058</v>
      </c>
      <c r="R1031" s="11">
        <v>427495287</v>
      </c>
      <c r="S1031" s="11">
        <v>245087443.70354787</v>
      </c>
      <c r="T1031" s="4">
        <v>0</v>
      </c>
      <c r="U1031" s="11">
        <v>161768928</v>
      </c>
      <c r="V1031" s="58">
        <v>0</v>
      </c>
      <c r="W1031" s="58">
        <v>0</v>
      </c>
      <c r="X1031" s="57">
        <v>0</v>
      </c>
      <c r="Y1031" s="57">
        <v>0</v>
      </c>
      <c r="Z1031" s="57">
        <v>0</v>
      </c>
      <c r="AA1031" s="57">
        <v>0</v>
      </c>
      <c r="AB1031" s="57">
        <v>0</v>
      </c>
      <c r="AC1031" s="57">
        <v>0</v>
      </c>
    </row>
    <row r="1032" spans="2:29">
      <c r="B1032" t="s">
        <v>2086</v>
      </c>
      <c r="C1032">
        <v>76377</v>
      </c>
      <c r="D1032" t="s">
        <v>970</v>
      </c>
      <c r="E1032" t="s">
        <v>990</v>
      </c>
      <c r="F1032" s="11">
        <v>0</v>
      </c>
      <c r="G1032" s="11">
        <v>0</v>
      </c>
      <c r="H1032" s="11">
        <v>0</v>
      </c>
      <c r="I1032" s="11">
        <v>196060873</v>
      </c>
      <c r="J1032" s="11">
        <v>127907074</v>
      </c>
      <c r="K1032" s="11">
        <v>2801231813</v>
      </c>
      <c r="L1032" s="11">
        <v>213735880</v>
      </c>
      <c r="M1032" s="11">
        <v>177329351</v>
      </c>
      <c r="N1032" s="11">
        <v>618193247</v>
      </c>
      <c r="O1032" s="11">
        <v>648720286</v>
      </c>
      <c r="P1032" s="11">
        <v>265945010</v>
      </c>
      <c r="Q1032" s="11">
        <v>516443319</v>
      </c>
      <c r="R1032" s="11">
        <v>611238364</v>
      </c>
      <c r="S1032" s="11">
        <v>36137712.545978218</v>
      </c>
      <c r="T1032" s="4">
        <v>0</v>
      </c>
      <c r="U1032" s="11">
        <v>0</v>
      </c>
      <c r="V1032" s="58">
        <v>0</v>
      </c>
      <c r="W1032" s="58">
        <v>0</v>
      </c>
      <c r="X1032" s="57">
        <v>0</v>
      </c>
      <c r="Y1032" s="57">
        <v>0</v>
      </c>
      <c r="Z1032" s="57">
        <v>0</v>
      </c>
      <c r="AA1032" s="57">
        <v>0</v>
      </c>
      <c r="AB1032" s="57">
        <v>0</v>
      </c>
      <c r="AC1032" s="57">
        <v>0</v>
      </c>
    </row>
    <row r="1033" spans="2:29">
      <c r="B1033" t="s">
        <v>2087</v>
      </c>
      <c r="C1033">
        <v>76400</v>
      </c>
      <c r="D1033" t="s">
        <v>970</v>
      </c>
      <c r="E1033" t="s">
        <v>86</v>
      </c>
      <c r="F1033" s="11">
        <v>0</v>
      </c>
      <c r="G1033" s="11">
        <v>0</v>
      </c>
      <c r="H1033" s="11">
        <v>0</v>
      </c>
      <c r="I1033" s="11">
        <v>411100401</v>
      </c>
      <c r="J1033" s="11">
        <v>311663156</v>
      </c>
      <c r="K1033" s="11">
        <v>7904546664</v>
      </c>
      <c r="L1033" s="11">
        <v>298195394</v>
      </c>
      <c r="M1033" s="11">
        <v>0</v>
      </c>
      <c r="N1033" s="11">
        <v>1075556009</v>
      </c>
      <c r="O1033" s="11">
        <v>0</v>
      </c>
      <c r="P1033" s="11">
        <v>0</v>
      </c>
      <c r="Q1033" s="11">
        <v>1090169645</v>
      </c>
      <c r="R1033" s="11">
        <v>558318276</v>
      </c>
      <c r="S1033" s="11">
        <v>80553802.325655341</v>
      </c>
      <c r="T1033" s="4">
        <v>0</v>
      </c>
      <c r="U1033" s="11">
        <v>0</v>
      </c>
      <c r="V1033" s="58">
        <v>0</v>
      </c>
      <c r="W1033" s="58">
        <v>0</v>
      </c>
      <c r="X1033" s="57">
        <v>0</v>
      </c>
      <c r="Y1033" s="57">
        <v>0</v>
      </c>
      <c r="Z1033" s="57">
        <v>0</v>
      </c>
      <c r="AA1033" s="57">
        <v>0</v>
      </c>
      <c r="AB1033" s="57">
        <v>0</v>
      </c>
      <c r="AC1033" s="57">
        <v>0</v>
      </c>
    </row>
    <row r="1034" spans="2:29">
      <c r="B1034" t="s">
        <v>2088</v>
      </c>
      <c r="C1034">
        <v>76403</v>
      </c>
      <c r="D1034" t="s">
        <v>970</v>
      </c>
      <c r="E1034" t="s">
        <v>261</v>
      </c>
      <c r="F1034" s="11">
        <v>0</v>
      </c>
      <c r="G1034" s="11">
        <v>0</v>
      </c>
      <c r="H1034" s="11">
        <v>0</v>
      </c>
      <c r="I1034" s="11">
        <v>173961895</v>
      </c>
      <c r="J1034" s="11">
        <v>116620952</v>
      </c>
      <c r="K1034" s="11">
        <v>2776792778</v>
      </c>
      <c r="L1034" s="11">
        <v>130052774</v>
      </c>
      <c r="M1034" s="11">
        <v>0</v>
      </c>
      <c r="N1034" s="11">
        <v>438412834</v>
      </c>
      <c r="O1034" s="11">
        <v>471237562</v>
      </c>
      <c r="P1034" s="11">
        <v>228970279</v>
      </c>
      <c r="Q1034" s="11">
        <v>373505191</v>
      </c>
      <c r="R1034" s="11">
        <v>525537267</v>
      </c>
      <c r="S1034" s="11">
        <v>30184640.022684984</v>
      </c>
      <c r="T1034" s="4">
        <v>0</v>
      </c>
      <c r="U1034" s="11">
        <v>0</v>
      </c>
      <c r="V1034" s="58">
        <v>0</v>
      </c>
      <c r="W1034" s="58">
        <v>0</v>
      </c>
      <c r="X1034" s="57">
        <v>0</v>
      </c>
      <c r="Y1034" s="57">
        <v>0</v>
      </c>
      <c r="Z1034" s="57">
        <v>0</v>
      </c>
      <c r="AA1034" s="57">
        <v>0</v>
      </c>
      <c r="AB1034" s="57">
        <v>0</v>
      </c>
      <c r="AC1034" s="57">
        <v>0</v>
      </c>
    </row>
    <row r="1035" spans="2:29">
      <c r="B1035" t="s">
        <v>2089</v>
      </c>
      <c r="C1035">
        <v>76497</v>
      </c>
      <c r="D1035" t="s">
        <v>970</v>
      </c>
      <c r="E1035" t="s">
        <v>991</v>
      </c>
      <c r="F1035" s="11">
        <v>0</v>
      </c>
      <c r="G1035" s="11">
        <v>0</v>
      </c>
      <c r="H1035" s="11">
        <v>0</v>
      </c>
      <c r="I1035" s="11">
        <v>126407541</v>
      </c>
      <c r="J1035" s="11">
        <v>123004298</v>
      </c>
      <c r="K1035" s="11">
        <v>2390211679</v>
      </c>
      <c r="L1035" s="11">
        <v>146443551</v>
      </c>
      <c r="M1035" s="11">
        <v>0</v>
      </c>
      <c r="N1035" s="11">
        <v>557805460</v>
      </c>
      <c r="O1035" s="11">
        <v>486098389</v>
      </c>
      <c r="P1035" s="11">
        <v>355058076</v>
      </c>
      <c r="Q1035" s="11">
        <v>383820686</v>
      </c>
      <c r="R1035" s="11">
        <v>816396526</v>
      </c>
      <c r="S1035" s="11">
        <v>34132509</v>
      </c>
      <c r="T1035" s="4">
        <v>0</v>
      </c>
      <c r="U1035" s="11">
        <v>0</v>
      </c>
      <c r="V1035" s="58">
        <v>0</v>
      </c>
      <c r="W1035" s="58">
        <v>8.3627411537378349E-3</v>
      </c>
      <c r="X1035" s="57">
        <v>0</v>
      </c>
      <c r="Y1035" s="57">
        <v>0</v>
      </c>
      <c r="Z1035" s="57">
        <v>3.8673137070053595E-3</v>
      </c>
      <c r="AA1035" s="57">
        <v>0</v>
      </c>
      <c r="AB1035" s="57">
        <v>3.9594715083917952E-2</v>
      </c>
      <c r="AC1035" s="57">
        <v>0</v>
      </c>
    </row>
    <row r="1036" spans="2:29">
      <c r="B1036" t="s">
        <v>2090</v>
      </c>
      <c r="C1036">
        <v>76520</v>
      </c>
      <c r="D1036" t="s">
        <v>970</v>
      </c>
      <c r="E1036" t="s">
        <v>992</v>
      </c>
      <c r="F1036" s="11">
        <v>117354775883</v>
      </c>
      <c r="G1036" s="11">
        <v>0</v>
      </c>
      <c r="H1036" s="11">
        <v>568750718</v>
      </c>
      <c r="I1036" s="11">
        <v>3304768834</v>
      </c>
      <c r="J1036" s="11">
        <v>2548262944</v>
      </c>
      <c r="K1036" s="11">
        <v>47480231229</v>
      </c>
      <c r="L1036" s="11">
        <v>2617704205</v>
      </c>
      <c r="M1036" s="11">
        <v>0</v>
      </c>
      <c r="N1036" s="11">
        <v>6947178563</v>
      </c>
      <c r="O1036" s="11">
        <v>0</v>
      </c>
      <c r="P1036" s="11">
        <v>0</v>
      </c>
      <c r="Q1036" s="11">
        <v>11113850973</v>
      </c>
      <c r="R1036" s="11">
        <v>327492995</v>
      </c>
      <c r="S1036" s="11">
        <v>454308587.10087222</v>
      </c>
      <c r="T1036" s="4">
        <v>0</v>
      </c>
      <c r="U1036" s="11">
        <v>0</v>
      </c>
      <c r="V1036" s="58">
        <v>0</v>
      </c>
      <c r="W1036" s="58">
        <v>0</v>
      </c>
      <c r="X1036" s="57">
        <v>0</v>
      </c>
      <c r="Y1036" s="57">
        <v>0</v>
      </c>
      <c r="Z1036" s="57">
        <v>0</v>
      </c>
      <c r="AA1036" s="57">
        <v>7.5059217678839205E-2</v>
      </c>
      <c r="AB1036" s="57">
        <v>0</v>
      </c>
      <c r="AC1036" s="57">
        <v>0</v>
      </c>
    </row>
    <row r="1037" spans="2:29">
      <c r="B1037" t="s">
        <v>2091</v>
      </c>
      <c r="C1037">
        <v>76563</v>
      </c>
      <c r="D1037" t="s">
        <v>970</v>
      </c>
      <c r="E1037" t="s">
        <v>993</v>
      </c>
      <c r="F1037" s="11">
        <v>0</v>
      </c>
      <c r="G1037" s="11">
        <v>0</v>
      </c>
      <c r="H1037" s="11">
        <v>0</v>
      </c>
      <c r="I1037" s="11">
        <v>592912902</v>
      </c>
      <c r="J1037" s="11">
        <v>568073624</v>
      </c>
      <c r="K1037" s="11">
        <v>8674746555</v>
      </c>
      <c r="L1037" s="11">
        <v>394686216</v>
      </c>
      <c r="M1037" s="11">
        <v>273959225</v>
      </c>
      <c r="N1037" s="11">
        <v>1389538501</v>
      </c>
      <c r="O1037" s="11">
        <v>0</v>
      </c>
      <c r="P1037" s="11">
        <v>0</v>
      </c>
      <c r="Q1037" s="11">
        <v>1524558355</v>
      </c>
      <c r="R1037" s="11">
        <v>657150747</v>
      </c>
      <c r="S1037" s="11">
        <v>133307768.41906947</v>
      </c>
      <c r="T1037" s="4">
        <v>0</v>
      </c>
      <c r="U1037" s="11">
        <v>95838114</v>
      </c>
      <c r="V1037" s="58">
        <v>0</v>
      </c>
      <c r="W1037" s="58">
        <v>0</v>
      </c>
      <c r="X1037" s="57">
        <v>0</v>
      </c>
      <c r="Y1037" s="57">
        <v>0</v>
      </c>
      <c r="Z1037" s="57">
        <v>0</v>
      </c>
      <c r="AA1037" s="57">
        <v>0</v>
      </c>
      <c r="AB1037" s="57">
        <v>0</v>
      </c>
      <c r="AC1037" s="57">
        <v>0.73957506091991754</v>
      </c>
    </row>
    <row r="1038" spans="2:29">
      <c r="B1038" t="s">
        <v>2092</v>
      </c>
      <c r="C1038">
        <v>76606</v>
      </c>
      <c r="D1038" t="s">
        <v>970</v>
      </c>
      <c r="E1038" t="s">
        <v>712</v>
      </c>
      <c r="F1038" s="11">
        <v>0</v>
      </c>
      <c r="G1038" s="11">
        <v>0</v>
      </c>
      <c r="H1038" s="11">
        <v>0</v>
      </c>
      <c r="I1038" s="11">
        <v>245745521</v>
      </c>
      <c r="J1038" s="11">
        <v>194394592</v>
      </c>
      <c r="K1038" s="11">
        <v>3818043784</v>
      </c>
      <c r="L1038" s="11">
        <v>165928702</v>
      </c>
      <c r="M1038" s="11">
        <v>0</v>
      </c>
      <c r="N1038" s="11">
        <v>522569314</v>
      </c>
      <c r="O1038" s="11">
        <v>607449451</v>
      </c>
      <c r="P1038" s="11">
        <v>250311164</v>
      </c>
      <c r="Q1038" s="11">
        <v>481376750</v>
      </c>
      <c r="R1038" s="11">
        <v>574840964</v>
      </c>
      <c r="S1038" s="11">
        <v>48652590.509388961</v>
      </c>
      <c r="T1038" s="4">
        <v>0</v>
      </c>
      <c r="U1038" s="11">
        <v>18200420</v>
      </c>
      <c r="V1038" s="58">
        <v>0</v>
      </c>
      <c r="W1038" s="58">
        <v>1.3000407714015508E-2</v>
      </c>
      <c r="X1038" s="57">
        <v>0</v>
      </c>
      <c r="Y1038" s="57">
        <v>0</v>
      </c>
      <c r="Z1038" s="57">
        <v>0</v>
      </c>
      <c r="AA1038" s="57">
        <v>0</v>
      </c>
      <c r="AB1038" s="57">
        <v>0</v>
      </c>
      <c r="AC1038" s="57">
        <v>0</v>
      </c>
    </row>
    <row r="1039" spans="2:29">
      <c r="B1039" t="s">
        <v>2093</v>
      </c>
      <c r="C1039">
        <v>76616</v>
      </c>
      <c r="D1039" t="s">
        <v>970</v>
      </c>
      <c r="E1039" t="s">
        <v>994</v>
      </c>
      <c r="F1039" s="11">
        <v>0</v>
      </c>
      <c r="G1039" s="11">
        <v>0</v>
      </c>
      <c r="H1039" s="11">
        <v>0</v>
      </c>
      <c r="I1039" s="11">
        <v>230050408</v>
      </c>
      <c r="J1039" s="11">
        <v>151539544</v>
      </c>
      <c r="K1039" s="11">
        <v>4010593757</v>
      </c>
      <c r="L1039" s="11">
        <v>182310991</v>
      </c>
      <c r="M1039" s="11">
        <v>0</v>
      </c>
      <c r="N1039" s="11">
        <v>610151662</v>
      </c>
      <c r="O1039" s="11">
        <v>610710564</v>
      </c>
      <c r="P1039" s="11">
        <v>282955444</v>
      </c>
      <c r="Q1039" s="11">
        <v>485057664</v>
      </c>
      <c r="R1039" s="11">
        <v>678291840</v>
      </c>
      <c r="S1039" s="11">
        <v>48828011.399999999</v>
      </c>
      <c r="T1039" s="4">
        <v>0</v>
      </c>
      <c r="U1039" s="11">
        <v>0</v>
      </c>
      <c r="V1039" s="58">
        <v>0</v>
      </c>
      <c r="W1039" s="58">
        <v>0</v>
      </c>
      <c r="X1039" s="57">
        <v>0</v>
      </c>
      <c r="Y1039" s="57">
        <v>6.1137399427451909E-2</v>
      </c>
      <c r="Z1039" s="57">
        <v>0</v>
      </c>
      <c r="AA1039" s="57">
        <v>0.10963908986432742</v>
      </c>
      <c r="AB1039" s="57">
        <v>0.12808013539099233</v>
      </c>
      <c r="AC1039" s="57">
        <v>0</v>
      </c>
    </row>
    <row r="1040" spans="2:29">
      <c r="B1040" t="s">
        <v>2094</v>
      </c>
      <c r="C1040">
        <v>76622</v>
      </c>
      <c r="D1040" t="s">
        <v>970</v>
      </c>
      <c r="E1040" t="s">
        <v>995</v>
      </c>
      <c r="F1040" s="11">
        <v>0</v>
      </c>
      <c r="G1040" s="11">
        <v>0</v>
      </c>
      <c r="H1040" s="11">
        <v>0</v>
      </c>
      <c r="I1040" s="11">
        <v>396025638</v>
      </c>
      <c r="J1040" s="11">
        <v>318348088</v>
      </c>
      <c r="K1040" s="11">
        <v>7831970136</v>
      </c>
      <c r="L1040" s="11">
        <v>308449121</v>
      </c>
      <c r="M1040" s="11">
        <v>0</v>
      </c>
      <c r="N1040" s="11">
        <v>1055408845</v>
      </c>
      <c r="O1040" s="11">
        <v>0</v>
      </c>
      <c r="P1040" s="11">
        <v>0</v>
      </c>
      <c r="Q1040" s="11">
        <v>1153565829</v>
      </c>
      <c r="R1040" s="11">
        <v>473142552</v>
      </c>
      <c r="S1040" s="11">
        <v>72386963.100000009</v>
      </c>
      <c r="T1040" s="4">
        <v>0</v>
      </c>
      <c r="U1040" s="11">
        <v>0</v>
      </c>
      <c r="V1040" s="58">
        <v>0</v>
      </c>
      <c r="W1040" s="58">
        <v>0</v>
      </c>
      <c r="X1040" s="57">
        <v>0</v>
      </c>
      <c r="Y1040" s="57">
        <v>0</v>
      </c>
      <c r="Z1040" s="57">
        <v>0</v>
      </c>
      <c r="AA1040" s="57">
        <v>0.18713974810703563</v>
      </c>
      <c r="AB1040" s="57">
        <v>0.14346568317848613</v>
      </c>
      <c r="AC1040" s="57">
        <v>0</v>
      </c>
    </row>
    <row r="1041" spans="2:29">
      <c r="B1041" t="s">
        <v>2095</v>
      </c>
      <c r="C1041">
        <v>76670</v>
      </c>
      <c r="D1041" t="s">
        <v>970</v>
      </c>
      <c r="E1041" t="s">
        <v>116</v>
      </c>
      <c r="F1041" s="11">
        <v>0</v>
      </c>
      <c r="G1041" s="11">
        <v>0</v>
      </c>
      <c r="H1041" s="11">
        <v>0</v>
      </c>
      <c r="I1041" s="11">
        <v>199220848</v>
      </c>
      <c r="J1041" s="11">
        <v>149129772</v>
      </c>
      <c r="K1041" s="11">
        <v>2585723959</v>
      </c>
      <c r="L1041" s="11">
        <v>194684103</v>
      </c>
      <c r="M1041" s="11">
        <v>0</v>
      </c>
      <c r="N1041" s="11">
        <v>642588436</v>
      </c>
      <c r="O1041" s="11">
        <v>684581184</v>
      </c>
      <c r="P1041" s="11">
        <v>207780286</v>
      </c>
      <c r="Q1041" s="11">
        <v>542140659</v>
      </c>
      <c r="R1041" s="11">
        <v>475398789</v>
      </c>
      <c r="S1041" s="11">
        <v>33539979.842978511</v>
      </c>
      <c r="T1041" s="4">
        <v>0</v>
      </c>
      <c r="U1041" s="11">
        <v>0</v>
      </c>
      <c r="V1041" s="58">
        <v>0</v>
      </c>
      <c r="W1041" s="58">
        <v>0</v>
      </c>
      <c r="X1041" s="57">
        <v>0</v>
      </c>
      <c r="Y1041" s="57">
        <v>0</v>
      </c>
      <c r="Z1041" s="57">
        <v>0</v>
      </c>
      <c r="AA1041" s="57">
        <v>0</v>
      </c>
      <c r="AB1041" s="57">
        <v>0</v>
      </c>
      <c r="AC1041" s="57">
        <v>0</v>
      </c>
    </row>
    <row r="1042" spans="2:29">
      <c r="B1042" t="s">
        <v>2096</v>
      </c>
      <c r="C1042">
        <v>76736</v>
      </c>
      <c r="D1042" t="s">
        <v>970</v>
      </c>
      <c r="E1042" t="s">
        <v>996</v>
      </c>
      <c r="F1042" s="11">
        <v>0</v>
      </c>
      <c r="G1042" s="11">
        <v>0</v>
      </c>
      <c r="H1042" s="11">
        <v>0</v>
      </c>
      <c r="I1042" s="11">
        <v>427613804</v>
      </c>
      <c r="J1042" s="11">
        <v>391228360</v>
      </c>
      <c r="K1042" s="11">
        <v>11487827597</v>
      </c>
      <c r="L1042" s="11">
        <v>321313836</v>
      </c>
      <c r="M1042" s="11">
        <v>252163658</v>
      </c>
      <c r="N1042" s="11">
        <v>1310393612</v>
      </c>
      <c r="O1042" s="11">
        <v>0</v>
      </c>
      <c r="P1042" s="11">
        <v>0</v>
      </c>
      <c r="Q1042" s="11">
        <v>1294406669</v>
      </c>
      <c r="R1042" s="11">
        <v>628802587</v>
      </c>
      <c r="S1042" s="11">
        <v>91777159.060548678</v>
      </c>
      <c r="T1042" s="4">
        <v>0</v>
      </c>
      <c r="U1042" s="11">
        <v>25700809</v>
      </c>
      <c r="V1042" s="58">
        <v>0</v>
      </c>
      <c r="W1042" s="58">
        <v>0</v>
      </c>
      <c r="X1042" s="57">
        <v>0</v>
      </c>
      <c r="Y1042" s="57">
        <v>0</v>
      </c>
      <c r="Z1042" s="57">
        <v>0</v>
      </c>
      <c r="AA1042" s="57">
        <v>0</v>
      </c>
      <c r="AB1042" s="57">
        <v>0</v>
      </c>
      <c r="AC1042" s="57">
        <v>0</v>
      </c>
    </row>
    <row r="1043" spans="2:29">
      <c r="B1043" t="s">
        <v>2097</v>
      </c>
      <c r="C1043">
        <v>76823</v>
      </c>
      <c r="D1043" t="s">
        <v>970</v>
      </c>
      <c r="E1043" t="s">
        <v>997</v>
      </c>
      <c r="F1043" s="11">
        <v>0</v>
      </c>
      <c r="G1043" s="11">
        <v>0</v>
      </c>
      <c r="H1043" s="11">
        <v>0</v>
      </c>
      <c r="I1043" s="11">
        <v>193470028</v>
      </c>
      <c r="J1043" s="11">
        <v>167546074</v>
      </c>
      <c r="K1043" s="11">
        <v>3789161288</v>
      </c>
      <c r="L1043" s="11">
        <v>162493086</v>
      </c>
      <c r="M1043" s="11">
        <v>0</v>
      </c>
      <c r="N1043" s="11">
        <v>632686300</v>
      </c>
      <c r="O1043" s="11">
        <v>574945210</v>
      </c>
      <c r="P1043" s="11">
        <v>320427852</v>
      </c>
      <c r="Q1043" s="11">
        <v>454436973</v>
      </c>
      <c r="R1043" s="11">
        <v>768119513</v>
      </c>
      <c r="S1043" s="11">
        <v>46967117.399999999</v>
      </c>
      <c r="T1043" s="4">
        <v>0</v>
      </c>
      <c r="U1043" s="11">
        <v>0</v>
      </c>
      <c r="V1043" s="58">
        <v>0</v>
      </c>
      <c r="W1043" s="58">
        <v>5.57029867856213E-2</v>
      </c>
      <c r="X1043" s="57">
        <v>0</v>
      </c>
      <c r="Y1043" s="57">
        <v>2.0377888374073051E-2</v>
      </c>
      <c r="Z1043" s="57">
        <v>0</v>
      </c>
      <c r="AA1043" s="57">
        <v>7.0985220499143867E-2</v>
      </c>
      <c r="AB1043" s="57">
        <v>9.0428281693422707E-2</v>
      </c>
      <c r="AC1043" s="57">
        <v>0</v>
      </c>
    </row>
    <row r="1044" spans="2:29">
      <c r="B1044" t="s">
        <v>2098</v>
      </c>
      <c r="C1044">
        <v>76828</v>
      </c>
      <c r="D1044" t="s">
        <v>970</v>
      </c>
      <c r="E1044" t="s">
        <v>998</v>
      </c>
      <c r="F1044" s="11">
        <v>0</v>
      </c>
      <c r="G1044" s="11">
        <v>0</v>
      </c>
      <c r="H1044" s="11">
        <v>0</v>
      </c>
      <c r="I1044" s="11">
        <v>265531377</v>
      </c>
      <c r="J1044" s="11">
        <v>205394832</v>
      </c>
      <c r="K1044" s="11">
        <v>5284015595</v>
      </c>
      <c r="L1044" s="11">
        <v>229684877</v>
      </c>
      <c r="M1044" s="11">
        <v>0</v>
      </c>
      <c r="N1044" s="11">
        <v>793722887</v>
      </c>
      <c r="O1044" s="11">
        <v>750699577</v>
      </c>
      <c r="P1044" s="11">
        <v>403915377</v>
      </c>
      <c r="Q1044" s="11">
        <v>595882785</v>
      </c>
      <c r="R1044" s="11">
        <v>910104680</v>
      </c>
      <c r="S1044" s="11">
        <v>68854879.148683444</v>
      </c>
      <c r="T1044" s="4">
        <v>0</v>
      </c>
      <c r="U1044" s="11">
        <v>71451108</v>
      </c>
      <c r="V1044" s="58">
        <v>0</v>
      </c>
      <c r="W1044" s="58">
        <v>0</v>
      </c>
      <c r="X1044" s="57">
        <v>0</v>
      </c>
      <c r="Y1044" s="57">
        <v>0</v>
      </c>
      <c r="Z1044" s="57">
        <v>0</v>
      </c>
      <c r="AA1044" s="57">
        <v>0</v>
      </c>
      <c r="AB1044" s="57">
        <v>0</v>
      </c>
      <c r="AC1044" s="57">
        <v>0</v>
      </c>
    </row>
    <row r="1045" spans="2:29">
      <c r="B1045" t="s">
        <v>2099</v>
      </c>
      <c r="C1045">
        <v>76834</v>
      </c>
      <c r="D1045" t="s">
        <v>970</v>
      </c>
      <c r="E1045" t="s">
        <v>999</v>
      </c>
      <c r="F1045" s="11">
        <v>77989324900</v>
      </c>
      <c r="G1045" s="11">
        <v>0</v>
      </c>
      <c r="H1045" s="11">
        <v>471270400</v>
      </c>
      <c r="I1045" s="11">
        <v>2175050622</v>
      </c>
      <c r="J1045" s="11">
        <v>1630485504</v>
      </c>
      <c r="K1045" s="11">
        <v>40759866896</v>
      </c>
      <c r="L1045" s="11">
        <v>1652604476</v>
      </c>
      <c r="M1045" s="11">
        <v>0</v>
      </c>
      <c r="N1045" s="11">
        <v>4807840815</v>
      </c>
      <c r="O1045" s="11">
        <v>0</v>
      </c>
      <c r="P1045" s="11">
        <v>0</v>
      </c>
      <c r="Q1045" s="11">
        <v>6877818170</v>
      </c>
      <c r="R1045" s="11">
        <v>404471588</v>
      </c>
      <c r="S1045" s="11">
        <v>335388359.69999999</v>
      </c>
      <c r="T1045" s="4">
        <v>0</v>
      </c>
      <c r="U1045" s="11">
        <v>24727910</v>
      </c>
      <c r="V1045" s="58">
        <v>0</v>
      </c>
      <c r="W1045" s="58">
        <v>0.22623652610167175</v>
      </c>
      <c r="X1045" s="57">
        <v>0</v>
      </c>
      <c r="Y1045" s="57">
        <v>0</v>
      </c>
      <c r="Z1045" s="57">
        <v>0</v>
      </c>
      <c r="AA1045" s="57">
        <v>9.7317129726303547E-2</v>
      </c>
      <c r="AB1045" s="57">
        <v>6.1225684541073092E-2</v>
      </c>
      <c r="AC1045" s="57">
        <v>0.25234777221366467</v>
      </c>
    </row>
    <row r="1046" spans="2:29">
      <c r="B1046" t="s">
        <v>2100</v>
      </c>
      <c r="C1046">
        <v>76845</v>
      </c>
      <c r="D1046" t="s">
        <v>970</v>
      </c>
      <c r="E1046" t="s">
        <v>1000</v>
      </c>
      <c r="F1046" s="11">
        <v>0</v>
      </c>
      <c r="G1046" s="11">
        <v>0</v>
      </c>
      <c r="H1046" s="11">
        <v>0</v>
      </c>
      <c r="I1046" s="11">
        <v>70566085</v>
      </c>
      <c r="J1046" s="11">
        <v>46982927</v>
      </c>
      <c r="K1046" s="11">
        <v>1004222165</v>
      </c>
      <c r="L1046" s="11">
        <v>91026070</v>
      </c>
      <c r="M1046" s="11">
        <v>0</v>
      </c>
      <c r="N1046" s="11">
        <v>285820494</v>
      </c>
      <c r="O1046" s="11">
        <v>213073219</v>
      </c>
      <c r="P1046" s="11">
        <v>250790405</v>
      </c>
      <c r="Q1046" s="11">
        <v>169036673</v>
      </c>
      <c r="R1046" s="11">
        <v>601186828</v>
      </c>
      <c r="S1046" s="11">
        <v>13901888.700000001</v>
      </c>
      <c r="T1046" s="4">
        <v>0</v>
      </c>
      <c r="U1046" s="11">
        <v>0</v>
      </c>
      <c r="V1046" s="58">
        <v>0</v>
      </c>
      <c r="W1046" s="58">
        <v>0</v>
      </c>
      <c r="X1046" s="57">
        <v>0</v>
      </c>
      <c r="Y1046" s="57">
        <v>8.5802847999707166E-2</v>
      </c>
      <c r="Z1046" s="57">
        <v>0</v>
      </c>
      <c r="AA1046" s="57">
        <v>0.13303032314606866</v>
      </c>
      <c r="AB1046" s="57">
        <v>0.14308307137219745</v>
      </c>
      <c r="AC1046" s="57">
        <v>0</v>
      </c>
    </row>
    <row r="1047" spans="2:29">
      <c r="B1047" t="s">
        <v>2101</v>
      </c>
      <c r="C1047">
        <v>76863</v>
      </c>
      <c r="D1047" t="s">
        <v>970</v>
      </c>
      <c r="E1047" t="s">
        <v>1001</v>
      </c>
      <c r="F1047" s="11">
        <v>0</v>
      </c>
      <c r="G1047" s="11">
        <v>0</v>
      </c>
      <c r="H1047" s="11">
        <v>0</v>
      </c>
      <c r="I1047" s="11">
        <v>85868002</v>
      </c>
      <c r="J1047" s="11">
        <v>70051203</v>
      </c>
      <c r="K1047" s="11">
        <v>2203956610</v>
      </c>
      <c r="L1047" s="11">
        <v>96442434</v>
      </c>
      <c r="M1047" s="11">
        <v>0</v>
      </c>
      <c r="N1047" s="11">
        <v>409346824</v>
      </c>
      <c r="O1047" s="11">
        <v>275159116</v>
      </c>
      <c r="P1047" s="11">
        <v>286916037</v>
      </c>
      <c r="Q1047" s="11">
        <v>218299816</v>
      </c>
      <c r="R1047" s="11">
        <v>650158934</v>
      </c>
      <c r="S1047" s="11">
        <v>17886236.500742488</v>
      </c>
      <c r="T1047" s="4">
        <v>0</v>
      </c>
      <c r="U1047" s="11">
        <v>0</v>
      </c>
      <c r="V1047" s="58">
        <v>0</v>
      </c>
      <c r="W1047" s="58">
        <v>3.576662690866058E-2</v>
      </c>
      <c r="X1047" s="57">
        <v>0</v>
      </c>
      <c r="Y1047" s="57">
        <v>0</v>
      </c>
      <c r="Z1047" s="57">
        <v>0</v>
      </c>
      <c r="AA1047" s="57">
        <v>0</v>
      </c>
      <c r="AB1047" s="57">
        <v>0</v>
      </c>
      <c r="AC1047" s="57">
        <v>0</v>
      </c>
    </row>
    <row r="1048" spans="2:29">
      <c r="B1048" t="s">
        <v>2102</v>
      </c>
      <c r="C1048">
        <v>76869</v>
      </c>
      <c r="D1048" t="s">
        <v>970</v>
      </c>
      <c r="E1048" t="s">
        <v>1002</v>
      </c>
      <c r="F1048" s="11">
        <v>0</v>
      </c>
      <c r="G1048" s="11">
        <v>0</v>
      </c>
      <c r="H1048" s="11">
        <v>0</v>
      </c>
      <c r="I1048" s="11">
        <v>143911693</v>
      </c>
      <c r="J1048" s="11">
        <v>106403356</v>
      </c>
      <c r="K1048" s="11">
        <v>1996224812</v>
      </c>
      <c r="L1048" s="11">
        <v>141853846</v>
      </c>
      <c r="M1048" s="11">
        <v>131854354</v>
      </c>
      <c r="N1048" s="11">
        <v>505542212</v>
      </c>
      <c r="O1048" s="11">
        <v>508890224</v>
      </c>
      <c r="P1048" s="11">
        <v>226593228</v>
      </c>
      <c r="Q1048" s="11">
        <v>404171095</v>
      </c>
      <c r="R1048" s="11">
        <v>543182119</v>
      </c>
      <c r="S1048" s="11">
        <v>26647480.800000001</v>
      </c>
      <c r="T1048" s="4">
        <v>0</v>
      </c>
      <c r="U1048" s="11">
        <v>44942534</v>
      </c>
      <c r="V1048" s="58">
        <v>0</v>
      </c>
      <c r="W1048" s="58">
        <v>0</v>
      </c>
      <c r="X1048" s="57">
        <v>0</v>
      </c>
      <c r="Y1048" s="57">
        <v>9.00624046893405E-2</v>
      </c>
      <c r="Z1048" s="57">
        <v>0</v>
      </c>
      <c r="AA1048" s="57">
        <v>0.13706982869220702</v>
      </c>
      <c r="AB1048" s="57">
        <v>9.1002350449272809E-2</v>
      </c>
      <c r="AC1048" s="57">
        <v>0</v>
      </c>
    </row>
    <row r="1049" spans="2:29">
      <c r="B1049" t="s">
        <v>2103</v>
      </c>
      <c r="C1049">
        <v>76890</v>
      </c>
      <c r="D1049" t="s">
        <v>970</v>
      </c>
      <c r="E1049" t="s">
        <v>1003</v>
      </c>
      <c r="F1049" s="11">
        <v>0</v>
      </c>
      <c r="G1049" s="11">
        <v>0</v>
      </c>
      <c r="H1049" s="11">
        <v>0</v>
      </c>
      <c r="I1049" s="11">
        <v>209438303</v>
      </c>
      <c r="J1049" s="11">
        <v>152878728</v>
      </c>
      <c r="K1049" s="11">
        <v>3008593322</v>
      </c>
      <c r="L1049" s="11">
        <v>185480066</v>
      </c>
      <c r="M1049" s="11">
        <v>156893177</v>
      </c>
      <c r="N1049" s="11">
        <v>654832236</v>
      </c>
      <c r="O1049" s="11">
        <v>642012686</v>
      </c>
      <c r="P1049" s="11">
        <v>284914238</v>
      </c>
      <c r="Q1049" s="11">
        <v>509086124</v>
      </c>
      <c r="R1049" s="11">
        <v>682987399</v>
      </c>
      <c r="S1049" s="11">
        <v>45130977</v>
      </c>
      <c r="T1049" s="4">
        <v>0</v>
      </c>
      <c r="U1049" s="11">
        <v>0</v>
      </c>
      <c r="V1049" s="58">
        <v>0</v>
      </c>
      <c r="W1049" s="58">
        <v>0</v>
      </c>
      <c r="X1049" s="57">
        <v>0</v>
      </c>
      <c r="Y1049" s="57">
        <v>0.12534174582036858</v>
      </c>
      <c r="Z1049" s="57">
        <v>0</v>
      </c>
      <c r="AA1049" s="57">
        <v>0.17052663661222248</v>
      </c>
      <c r="AB1049" s="57">
        <v>0.12413016727764291</v>
      </c>
      <c r="AC1049" s="57">
        <v>0</v>
      </c>
    </row>
    <row r="1050" spans="2:29">
      <c r="B1050" t="s">
        <v>2104</v>
      </c>
      <c r="C1050">
        <v>76892</v>
      </c>
      <c r="D1050" t="s">
        <v>970</v>
      </c>
      <c r="E1050" t="s">
        <v>1004</v>
      </c>
      <c r="F1050" s="11">
        <v>48449828635</v>
      </c>
      <c r="G1050" s="11">
        <v>0</v>
      </c>
      <c r="H1050" s="11">
        <v>436494996</v>
      </c>
      <c r="I1050" s="11">
        <v>1225506761</v>
      </c>
      <c r="J1050" s="11">
        <v>917746864</v>
      </c>
      <c r="K1050" s="11">
        <v>15000013155</v>
      </c>
      <c r="L1050" s="11">
        <v>835667297</v>
      </c>
      <c r="M1050" s="11">
        <v>0</v>
      </c>
      <c r="N1050" s="11">
        <v>3172939825</v>
      </c>
      <c r="O1050" s="11">
        <v>0</v>
      </c>
      <c r="P1050" s="11">
        <v>0</v>
      </c>
      <c r="Q1050" s="11">
        <v>3478663046</v>
      </c>
      <c r="R1050" s="11">
        <v>497882432</v>
      </c>
      <c r="S1050" s="11">
        <v>222107507.35935906</v>
      </c>
      <c r="T1050" s="4">
        <v>0</v>
      </c>
      <c r="U1050" s="11">
        <v>0</v>
      </c>
      <c r="V1050" s="58">
        <v>0</v>
      </c>
      <c r="W1050" s="58">
        <v>1.5327132850665901E-2</v>
      </c>
      <c r="X1050" s="57">
        <v>0</v>
      </c>
      <c r="Y1050" s="57">
        <v>0</v>
      </c>
      <c r="Z1050" s="57">
        <v>0</v>
      </c>
      <c r="AA1050" s="57">
        <v>0</v>
      </c>
      <c r="AB1050" s="57">
        <v>0</v>
      </c>
      <c r="AC1050" s="57">
        <v>0</v>
      </c>
    </row>
    <row r="1051" spans="2:29">
      <c r="B1051" t="s">
        <v>2105</v>
      </c>
      <c r="C1051">
        <v>76895</v>
      </c>
      <c r="D1051" t="s">
        <v>970</v>
      </c>
      <c r="E1051" t="s">
        <v>1005</v>
      </c>
      <c r="F1051" s="11">
        <v>0</v>
      </c>
      <c r="G1051" s="11">
        <v>0</v>
      </c>
      <c r="H1051" s="11">
        <v>0</v>
      </c>
      <c r="I1051" s="11">
        <v>493554684</v>
      </c>
      <c r="J1051" s="11">
        <v>373358420</v>
      </c>
      <c r="K1051" s="11">
        <v>8158564513</v>
      </c>
      <c r="L1051" s="11">
        <v>366850788</v>
      </c>
      <c r="M1051" s="11">
        <v>0</v>
      </c>
      <c r="N1051" s="11">
        <v>1104362996</v>
      </c>
      <c r="O1051" s="11">
        <v>0</v>
      </c>
      <c r="P1051" s="11">
        <v>0</v>
      </c>
      <c r="Q1051" s="11">
        <v>1336174827</v>
      </c>
      <c r="R1051" s="11">
        <v>445385488</v>
      </c>
      <c r="S1051" s="11">
        <v>84779042.400000006</v>
      </c>
      <c r="T1051" s="4">
        <v>0</v>
      </c>
      <c r="U1051" s="11">
        <v>0</v>
      </c>
      <c r="V1051" s="58">
        <v>0</v>
      </c>
      <c r="W1051" s="58">
        <v>0</v>
      </c>
      <c r="X1051" s="57">
        <v>0</v>
      </c>
      <c r="Y1051" s="57">
        <v>0</v>
      </c>
      <c r="Z1051" s="57">
        <v>0</v>
      </c>
      <c r="AA1051" s="57">
        <v>8.2363864536152104E-2</v>
      </c>
      <c r="AB1051" s="57">
        <v>5.6280374223190294E-2</v>
      </c>
      <c r="AC1051" s="57">
        <v>0</v>
      </c>
    </row>
    <row r="1052" spans="2:29">
      <c r="B1052" t="s">
        <v>2106</v>
      </c>
      <c r="C1052">
        <v>81001</v>
      </c>
      <c r="D1052" t="s">
        <v>1006</v>
      </c>
      <c r="E1052" t="s">
        <v>1006</v>
      </c>
      <c r="F1052" s="11">
        <v>0</v>
      </c>
      <c r="G1052" s="11">
        <v>0</v>
      </c>
      <c r="H1052" s="11">
        <v>0</v>
      </c>
      <c r="I1052" s="11">
        <v>1424431451</v>
      </c>
      <c r="J1052" s="11">
        <v>1757191680</v>
      </c>
      <c r="K1052" s="11">
        <v>23585890492</v>
      </c>
      <c r="L1052" s="11">
        <v>1478179006</v>
      </c>
      <c r="M1052" s="11">
        <v>0</v>
      </c>
      <c r="N1052" s="11">
        <v>4085892970</v>
      </c>
      <c r="O1052" s="11">
        <v>0</v>
      </c>
      <c r="P1052" s="11">
        <v>0</v>
      </c>
      <c r="Q1052" s="11">
        <v>3093848541</v>
      </c>
      <c r="R1052" s="11">
        <v>1858898141</v>
      </c>
      <c r="S1052" s="11">
        <v>766309551.04586625</v>
      </c>
      <c r="T1052" s="4">
        <v>0</v>
      </c>
      <c r="U1052" s="11">
        <v>79904124</v>
      </c>
      <c r="V1052" s="58">
        <v>0.42881136117388785</v>
      </c>
      <c r="W1052" s="58">
        <v>0</v>
      </c>
      <c r="X1052" s="57">
        <v>0</v>
      </c>
      <c r="Y1052" s="57">
        <v>0</v>
      </c>
      <c r="Z1052" s="57">
        <v>0</v>
      </c>
      <c r="AA1052" s="57">
        <v>0</v>
      </c>
      <c r="AB1052" s="57">
        <v>0</v>
      </c>
      <c r="AC1052" s="57">
        <v>0</v>
      </c>
    </row>
    <row r="1053" spans="2:29">
      <c r="B1053" t="s">
        <v>2107</v>
      </c>
      <c r="C1053">
        <v>81065</v>
      </c>
      <c r="D1053" t="s">
        <v>1006</v>
      </c>
      <c r="E1053" t="s">
        <v>1007</v>
      </c>
      <c r="F1053" s="11">
        <v>0</v>
      </c>
      <c r="G1053" s="11">
        <v>0</v>
      </c>
      <c r="H1053" s="11">
        <v>0</v>
      </c>
      <c r="I1053" s="11">
        <v>791179853</v>
      </c>
      <c r="J1053" s="11">
        <v>1147855264</v>
      </c>
      <c r="K1053" s="11">
        <v>13869152355</v>
      </c>
      <c r="L1053" s="11">
        <v>732967275</v>
      </c>
      <c r="M1053" s="11">
        <v>0</v>
      </c>
      <c r="N1053" s="11">
        <v>2750368838</v>
      </c>
      <c r="O1053" s="11">
        <v>0</v>
      </c>
      <c r="P1053" s="11">
        <v>0</v>
      </c>
      <c r="Q1053" s="11">
        <v>1790939141</v>
      </c>
      <c r="R1053" s="11">
        <v>2443063518</v>
      </c>
      <c r="S1053" s="11">
        <v>500539587.87138832</v>
      </c>
      <c r="T1053" s="4">
        <v>0</v>
      </c>
      <c r="U1053" s="11">
        <v>235879216</v>
      </c>
      <c r="V1053" s="58">
        <v>0</v>
      </c>
      <c r="W1053" s="58">
        <v>0</v>
      </c>
      <c r="X1053" s="57">
        <v>0</v>
      </c>
      <c r="Y1053" s="57">
        <v>0</v>
      </c>
      <c r="Z1053" s="57">
        <v>0</v>
      </c>
      <c r="AA1053" s="57">
        <v>0</v>
      </c>
      <c r="AB1053" s="57">
        <v>0</v>
      </c>
      <c r="AC1053" s="57">
        <v>0</v>
      </c>
    </row>
    <row r="1054" spans="2:29">
      <c r="B1054" t="s">
        <v>2108</v>
      </c>
      <c r="C1054">
        <v>81220</v>
      </c>
      <c r="D1054" t="s">
        <v>1006</v>
      </c>
      <c r="E1054" t="s">
        <v>1008</v>
      </c>
      <c r="F1054" s="11">
        <v>0</v>
      </c>
      <c r="G1054" s="11">
        <v>0</v>
      </c>
      <c r="H1054" s="11">
        <v>0</v>
      </c>
      <c r="I1054" s="11">
        <v>59330907</v>
      </c>
      <c r="J1054" s="11">
        <v>66111372</v>
      </c>
      <c r="K1054" s="11">
        <v>1221951749</v>
      </c>
      <c r="L1054" s="11">
        <v>382971354</v>
      </c>
      <c r="M1054" s="11">
        <v>0</v>
      </c>
      <c r="N1054" s="11">
        <v>595848624</v>
      </c>
      <c r="O1054" s="11">
        <v>165799756</v>
      </c>
      <c r="P1054" s="11">
        <v>817081713</v>
      </c>
      <c r="Q1054" s="11">
        <v>132157078</v>
      </c>
      <c r="R1054" s="11">
        <v>1851435419</v>
      </c>
      <c r="S1054" s="11">
        <v>37324586.12484701</v>
      </c>
      <c r="T1054" s="4">
        <v>0</v>
      </c>
      <c r="U1054" s="11">
        <v>8033052</v>
      </c>
      <c r="V1054" s="58">
        <v>0</v>
      </c>
      <c r="W1054" s="58">
        <v>0</v>
      </c>
      <c r="X1054" s="57">
        <v>0</v>
      </c>
      <c r="Y1054" s="57">
        <v>0</v>
      </c>
      <c r="Z1054" s="57">
        <v>0</v>
      </c>
      <c r="AA1054" s="57">
        <v>0</v>
      </c>
      <c r="AB1054" s="57">
        <v>0</v>
      </c>
      <c r="AC1054" s="57">
        <v>0</v>
      </c>
    </row>
    <row r="1055" spans="2:29">
      <c r="B1055" t="s">
        <v>2109</v>
      </c>
      <c r="C1055">
        <v>81300</v>
      </c>
      <c r="D1055" t="s">
        <v>1006</v>
      </c>
      <c r="E1055" t="s">
        <v>1009</v>
      </c>
      <c r="F1055" s="11">
        <v>0</v>
      </c>
      <c r="G1055" s="11">
        <v>0</v>
      </c>
      <c r="H1055" s="11">
        <v>0</v>
      </c>
      <c r="I1055" s="11">
        <v>440995178</v>
      </c>
      <c r="J1055" s="11">
        <v>513252200</v>
      </c>
      <c r="K1055" s="11">
        <v>7059548515</v>
      </c>
      <c r="L1055" s="11">
        <v>432142267</v>
      </c>
      <c r="M1055" s="11">
        <v>0</v>
      </c>
      <c r="N1055" s="11">
        <v>1553894432</v>
      </c>
      <c r="O1055" s="11">
        <v>789202540</v>
      </c>
      <c r="P1055" s="11">
        <v>863696808</v>
      </c>
      <c r="Q1055" s="11">
        <v>671473218</v>
      </c>
      <c r="R1055" s="11">
        <v>2568793189</v>
      </c>
      <c r="S1055" s="11">
        <v>282849429.60000002</v>
      </c>
      <c r="T1055" s="4">
        <v>0</v>
      </c>
      <c r="U1055" s="11">
        <v>137904839</v>
      </c>
      <c r="V1055" s="58">
        <v>0.26480393841207295</v>
      </c>
      <c r="W1055" s="58">
        <v>1.5517828770299421E-2</v>
      </c>
      <c r="X1055" s="57">
        <v>0</v>
      </c>
      <c r="Y1055" s="57">
        <v>0</v>
      </c>
      <c r="Z1055" s="57">
        <v>2.9806174637333042E-2</v>
      </c>
      <c r="AA1055" s="57">
        <v>0.10576257565746761</v>
      </c>
      <c r="AB1055" s="57">
        <v>9.6194449406688462E-2</v>
      </c>
      <c r="AC1055" s="57">
        <v>4.1452606314996678E-2</v>
      </c>
    </row>
    <row r="1056" spans="2:29">
      <c r="B1056" t="s">
        <v>2110</v>
      </c>
      <c r="C1056">
        <v>81591</v>
      </c>
      <c r="D1056" t="s">
        <v>1006</v>
      </c>
      <c r="E1056" t="s">
        <v>1010</v>
      </c>
      <c r="F1056" s="11">
        <v>0</v>
      </c>
      <c r="G1056" s="11">
        <v>0</v>
      </c>
      <c r="H1056" s="11">
        <v>0</v>
      </c>
      <c r="I1056" s="11">
        <v>60717962</v>
      </c>
      <c r="J1056" s="11">
        <v>73271239</v>
      </c>
      <c r="K1056" s="11">
        <v>1435978450</v>
      </c>
      <c r="L1056" s="11">
        <v>218876843</v>
      </c>
      <c r="M1056" s="11">
        <v>0</v>
      </c>
      <c r="N1056" s="11">
        <v>588542573</v>
      </c>
      <c r="O1056" s="11">
        <v>196871159</v>
      </c>
      <c r="P1056" s="11">
        <v>621221136</v>
      </c>
      <c r="Q1056" s="11">
        <v>156716397</v>
      </c>
      <c r="R1056" s="11">
        <v>1401134722</v>
      </c>
      <c r="S1056" s="11">
        <v>28656920.508976936</v>
      </c>
      <c r="T1056" s="4">
        <v>0</v>
      </c>
      <c r="U1056" s="11">
        <v>0</v>
      </c>
      <c r="V1056" s="58">
        <v>0</v>
      </c>
      <c r="W1056" s="58">
        <v>0</v>
      </c>
      <c r="X1056" s="57">
        <v>0</v>
      </c>
      <c r="Y1056" s="57">
        <v>0</v>
      </c>
      <c r="Z1056" s="57">
        <v>0</v>
      </c>
      <c r="AA1056" s="57">
        <v>0</v>
      </c>
      <c r="AB1056" s="57">
        <v>0</v>
      </c>
      <c r="AC1056" s="57">
        <v>0</v>
      </c>
    </row>
    <row r="1057" spans="2:29">
      <c r="B1057" t="s">
        <v>2111</v>
      </c>
      <c r="C1057">
        <v>81736</v>
      </c>
      <c r="D1057" t="s">
        <v>1006</v>
      </c>
      <c r="E1057" t="s">
        <v>1011</v>
      </c>
      <c r="F1057" s="11">
        <v>0</v>
      </c>
      <c r="G1057" s="11">
        <v>0</v>
      </c>
      <c r="H1057" s="11">
        <v>0</v>
      </c>
      <c r="I1057" s="11">
        <v>948860952</v>
      </c>
      <c r="J1057" s="11">
        <v>1058299520</v>
      </c>
      <c r="K1057" s="11">
        <v>18262994615</v>
      </c>
      <c r="L1057" s="11">
        <v>628496326</v>
      </c>
      <c r="M1057" s="11">
        <v>0</v>
      </c>
      <c r="N1057" s="11">
        <v>2739228377</v>
      </c>
      <c r="O1057" s="11">
        <v>0</v>
      </c>
      <c r="P1057" s="11">
        <v>0</v>
      </c>
      <c r="Q1057" s="11">
        <v>2007652426</v>
      </c>
      <c r="R1057" s="11">
        <v>1662713433</v>
      </c>
      <c r="S1057" s="11">
        <v>455921202.97322202</v>
      </c>
      <c r="T1057" s="4">
        <v>0</v>
      </c>
      <c r="U1057" s="11">
        <v>122521904</v>
      </c>
      <c r="V1057" s="58">
        <v>2.3387723266487068E-2</v>
      </c>
      <c r="W1057" s="58">
        <v>0</v>
      </c>
      <c r="X1057" s="57">
        <v>0</v>
      </c>
      <c r="Y1057" s="57">
        <v>0</v>
      </c>
      <c r="Z1057" s="57">
        <v>0</v>
      </c>
      <c r="AA1057" s="57">
        <v>0</v>
      </c>
      <c r="AB1057" s="57">
        <v>0</v>
      </c>
      <c r="AC1057" s="57">
        <v>0.18366093135477229</v>
      </c>
    </row>
    <row r="1058" spans="2:29">
      <c r="B1058" t="s">
        <v>2112</v>
      </c>
      <c r="C1058">
        <v>81794</v>
      </c>
      <c r="D1058" t="s">
        <v>1006</v>
      </c>
      <c r="E1058" t="s">
        <v>1012</v>
      </c>
      <c r="F1058" s="11">
        <v>0</v>
      </c>
      <c r="G1058" s="11">
        <v>0</v>
      </c>
      <c r="H1058" s="11">
        <v>0</v>
      </c>
      <c r="I1058" s="11">
        <v>1126890452</v>
      </c>
      <c r="J1058" s="11">
        <v>1418480064</v>
      </c>
      <c r="K1058" s="11">
        <v>16878115965</v>
      </c>
      <c r="L1058" s="11">
        <v>1040330154</v>
      </c>
      <c r="M1058" s="11">
        <v>0</v>
      </c>
      <c r="N1058" s="11">
        <v>3226277587</v>
      </c>
      <c r="O1058" s="11">
        <v>0</v>
      </c>
      <c r="P1058" s="11">
        <v>0</v>
      </c>
      <c r="Q1058" s="11">
        <v>1570219960</v>
      </c>
      <c r="R1058" s="11">
        <v>2568793189</v>
      </c>
      <c r="S1058" s="11">
        <v>758544065.10000002</v>
      </c>
      <c r="T1058" s="4">
        <v>0</v>
      </c>
      <c r="U1058" s="11">
        <v>389405980</v>
      </c>
      <c r="V1058" s="58">
        <v>0.46810793304814136</v>
      </c>
      <c r="W1058" s="58">
        <v>6.8214277320485142E-2</v>
      </c>
      <c r="X1058" s="57">
        <v>0</v>
      </c>
      <c r="Y1058" s="57">
        <v>0</v>
      </c>
      <c r="Z1058" s="57">
        <v>0</v>
      </c>
      <c r="AA1058" s="57">
        <v>0.2169705651613669</v>
      </c>
      <c r="AB1058" s="57">
        <v>0.22962471890358149</v>
      </c>
      <c r="AC1058" s="57">
        <v>0</v>
      </c>
    </row>
    <row r="1059" spans="2:29">
      <c r="B1059" t="s">
        <v>2113</v>
      </c>
      <c r="C1059">
        <v>85001</v>
      </c>
      <c r="D1059" t="s">
        <v>1013</v>
      </c>
      <c r="E1059" t="s">
        <v>1014</v>
      </c>
      <c r="F1059" s="11">
        <v>93744628345</v>
      </c>
      <c r="G1059" s="11">
        <v>0</v>
      </c>
      <c r="H1059" s="11">
        <v>561708030</v>
      </c>
      <c r="I1059" s="11">
        <v>2589976934</v>
      </c>
      <c r="J1059" s="11">
        <v>2204511296</v>
      </c>
      <c r="K1059" s="11">
        <v>29832285662</v>
      </c>
      <c r="L1059" s="11">
        <v>1329858533</v>
      </c>
      <c r="M1059" s="11">
        <v>0</v>
      </c>
      <c r="N1059" s="11">
        <v>7080233670</v>
      </c>
      <c r="O1059" s="11">
        <v>0</v>
      </c>
      <c r="P1059" s="11">
        <v>0</v>
      </c>
      <c r="Q1059" s="11">
        <v>5592159355</v>
      </c>
      <c r="R1059" s="11">
        <v>733904843</v>
      </c>
      <c r="S1059" s="11">
        <v>593579115.09712696</v>
      </c>
      <c r="T1059" s="4">
        <v>0</v>
      </c>
      <c r="U1059" s="11">
        <v>0</v>
      </c>
      <c r="V1059" s="58">
        <v>0</v>
      </c>
      <c r="W1059" s="58">
        <v>0</v>
      </c>
      <c r="X1059" s="57">
        <v>0</v>
      </c>
      <c r="Y1059" s="57">
        <v>0</v>
      </c>
      <c r="Z1059" s="57">
        <v>0</v>
      </c>
      <c r="AA1059" s="57">
        <v>0</v>
      </c>
      <c r="AB1059" s="57">
        <v>0</v>
      </c>
      <c r="AC1059" s="57">
        <v>0</v>
      </c>
    </row>
    <row r="1060" spans="2:29">
      <c r="B1060" t="s">
        <v>2114</v>
      </c>
      <c r="C1060">
        <v>85010</v>
      </c>
      <c r="D1060" t="s">
        <v>1013</v>
      </c>
      <c r="E1060" t="s">
        <v>1015</v>
      </c>
      <c r="F1060" s="11">
        <v>0</v>
      </c>
      <c r="G1060" s="11">
        <v>0</v>
      </c>
      <c r="H1060" s="11">
        <v>0</v>
      </c>
      <c r="I1060" s="11">
        <v>586548096</v>
      </c>
      <c r="J1060" s="11">
        <v>529257416</v>
      </c>
      <c r="K1060" s="11">
        <v>7498710568</v>
      </c>
      <c r="L1060" s="11">
        <v>385587797</v>
      </c>
      <c r="M1060" s="11">
        <v>0</v>
      </c>
      <c r="N1060" s="11">
        <v>1474866084</v>
      </c>
      <c r="O1060" s="11">
        <v>0</v>
      </c>
      <c r="P1060" s="11">
        <v>0</v>
      </c>
      <c r="Q1060" s="11">
        <v>1203484584</v>
      </c>
      <c r="R1060" s="11">
        <v>877053165</v>
      </c>
      <c r="S1060" s="11">
        <v>158323398.04758719</v>
      </c>
      <c r="T1060" s="4">
        <v>0</v>
      </c>
      <c r="U1060" s="11">
        <v>0</v>
      </c>
      <c r="V1060" s="58">
        <v>4.496132976818213E-2</v>
      </c>
      <c r="W1060" s="58">
        <v>0</v>
      </c>
      <c r="X1060" s="57">
        <v>0</v>
      </c>
      <c r="Y1060" s="57">
        <v>0</v>
      </c>
      <c r="Z1060" s="57">
        <v>0</v>
      </c>
      <c r="AA1060" s="57">
        <v>0</v>
      </c>
      <c r="AB1060" s="57">
        <v>0</v>
      </c>
      <c r="AC1060" s="57">
        <v>0</v>
      </c>
    </row>
    <row r="1061" spans="2:29">
      <c r="B1061" t="s">
        <v>2115</v>
      </c>
      <c r="C1061">
        <v>85015</v>
      </c>
      <c r="D1061" t="s">
        <v>1013</v>
      </c>
      <c r="E1061" t="s">
        <v>1016</v>
      </c>
      <c r="F1061" s="11">
        <v>0</v>
      </c>
      <c r="G1061" s="11">
        <v>0</v>
      </c>
      <c r="H1061" s="11">
        <v>0</v>
      </c>
      <c r="I1061" s="11">
        <v>39098016</v>
      </c>
      <c r="J1061" s="11">
        <v>29832689</v>
      </c>
      <c r="K1061" s="11">
        <v>576909341</v>
      </c>
      <c r="L1061" s="11">
        <v>93469606</v>
      </c>
      <c r="M1061" s="11">
        <v>0</v>
      </c>
      <c r="N1061" s="11">
        <v>377603055</v>
      </c>
      <c r="O1061" s="11">
        <v>104740422</v>
      </c>
      <c r="P1061" s="11">
        <v>507500434</v>
      </c>
      <c r="Q1061" s="11">
        <v>83088230</v>
      </c>
      <c r="R1061" s="11">
        <v>1190685254</v>
      </c>
      <c r="S1061" s="11">
        <v>11209905</v>
      </c>
      <c r="T1061" s="4">
        <v>0</v>
      </c>
      <c r="U1061" s="11">
        <v>0</v>
      </c>
      <c r="V1061" s="58">
        <v>0</v>
      </c>
      <c r="W1061" s="58">
        <v>0</v>
      </c>
      <c r="X1061" s="57">
        <v>0</v>
      </c>
      <c r="Y1061" s="57">
        <v>0</v>
      </c>
      <c r="Z1061" s="57">
        <v>0</v>
      </c>
      <c r="AA1061" s="57">
        <v>2.4422050161713012E-2</v>
      </c>
      <c r="AB1061" s="57">
        <v>4.0752647308610812E-5</v>
      </c>
      <c r="AC1061" s="57">
        <v>0</v>
      </c>
    </row>
    <row r="1062" spans="2:29">
      <c r="B1062" t="s">
        <v>2116</v>
      </c>
      <c r="C1062">
        <v>85125</v>
      </c>
      <c r="D1062" t="s">
        <v>1013</v>
      </c>
      <c r="E1062" t="s">
        <v>1017</v>
      </c>
      <c r="F1062" s="11">
        <v>0</v>
      </c>
      <c r="G1062" s="11">
        <v>0</v>
      </c>
      <c r="H1062" s="11">
        <v>0</v>
      </c>
      <c r="I1062" s="11">
        <v>288389122</v>
      </c>
      <c r="J1062" s="11">
        <v>378651864</v>
      </c>
      <c r="K1062" s="11">
        <v>3438498165</v>
      </c>
      <c r="L1062" s="11">
        <v>390383346</v>
      </c>
      <c r="M1062" s="11">
        <v>0</v>
      </c>
      <c r="N1062" s="11">
        <v>979866877</v>
      </c>
      <c r="O1062" s="11">
        <v>482276206</v>
      </c>
      <c r="P1062" s="11">
        <v>907103120</v>
      </c>
      <c r="Q1062" s="11">
        <v>382233912</v>
      </c>
      <c r="R1062" s="11">
        <v>2052041274</v>
      </c>
      <c r="S1062" s="11">
        <v>160803376.18534121</v>
      </c>
      <c r="T1062" s="4">
        <v>0</v>
      </c>
      <c r="U1062" s="11">
        <v>627588009</v>
      </c>
      <c r="V1062" s="58">
        <v>0.13099792327961926</v>
      </c>
      <c r="W1062" s="58">
        <v>0</v>
      </c>
      <c r="X1062" s="57">
        <v>0</v>
      </c>
      <c r="Y1062" s="57">
        <v>0</v>
      </c>
      <c r="Z1062" s="57">
        <v>0</v>
      </c>
      <c r="AA1062" s="57">
        <v>0</v>
      </c>
      <c r="AB1062" s="57">
        <v>0</v>
      </c>
      <c r="AC1062" s="57">
        <v>0.49331171335365653</v>
      </c>
    </row>
    <row r="1063" spans="2:29">
      <c r="B1063" t="s">
        <v>2117</v>
      </c>
      <c r="C1063">
        <v>85136</v>
      </c>
      <c r="D1063" t="s">
        <v>1013</v>
      </c>
      <c r="E1063" t="s">
        <v>1018</v>
      </c>
      <c r="F1063" s="11">
        <v>0</v>
      </c>
      <c r="G1063" s="11">
        <v>0</v>
      </c>
      <c r="H1063" s="11">
        <v>0</v>
      </c>
      <c r="I1063" s="11">
        <v>26725025</v>
      </c>
      <c r="J1063" s="11">
        <v>24121917</v>
      </c>
      <c r="K1063" s="11">
        <v>291046689</v>
      </c>
      <c r="L1063" s="11">
        <v>102935893</v>
      </c>
      <c r="M1063" s="11">
        <v>0</v>
      </c>
      <c r="N1063" s="11">
        <v>391641458</v>
      </c>
      <c r="O1063" s="11">
        <v>54553614</v>
      </c>
      <c r="P1063" s="11">
        <v>662128914</v>
      </c>
      <c r="Q1063" s="11">
        <v>43241927</v>
      </c>
      <c r="R1063" s="11">
        <v>1510259613</v>
      </c>
      <c r="S1063" s="11">
        <v>9418935.2343657576</v>
      </c>
      <c r="T1063" s="4">
        <v>0</v>
      </c>
      <c r="U1063" s="11">
        <v>0</v>
      </c>
      <c r="V1063" s="58">
        <v>0</v>
      </c>
      <c r="W1063" s="58">
        <v>0</v>
      </c>
      <c r="X1063" s="57">
        <v>0</v>
      </c>
      <c r="Y1063" s="57">
        <v>0</v>
      </c>
      <c r="Z1063" s="57">
        <v>0</v>
      </c>
      <c r="AA1063" s="57">
        <v>0</v>
      </c>
      <c r="AB1063" s="57">
        <v>0</v>
      </c>
      <c r="AC1063" s="57">
        <v>0</v>
      </c>
    </row>
    <row r="1064" spans="2:29">
      <c r="B1064" t="s">
        <v>2118</v>
      </c>
      <c r="C1064">
        <v>85139</v>
      </c>
      <c r="D1064" t="s">
        <v>1013</v>
      </c>
      <c r="E1064" t="s">
        <v>1019</v>
      </c>
      <c r="F1064" s="11">
        <v>0</v>
      </c>
      <c r="G1064" s="11">
        <v>0</v>
      </c>
      <c r="H1064" s="11">
        <v>0</v>
      </c>
      <c r="I1064" s="11">
        <v>252460362</v>
      </c>
      <c r="J1064" s="11">
        <v>224981068</v>
      </c>
      <c r="K1064" s="11">
        <v>3586613528</v>
      </c>
      <c r="L1064" s="11">
        <v>285556079</v>
      </c>
      <c r="M1064" s="11">
        <v>0</v>
      </c>
      <c r="N1064" s="11">
        <v>1183655378</v>
      </c>
      <c r="O1064" s="11">
        <v>687169457</v>
      </c>
      <c r="P1064" s="11">
        <v>440201643</v>
      </c>
      <c r="Q1064" s="11">
        <v>547653859</v>
      </c>
      <c r="R1064" s="11">
        <v>1008113018</v>
      </c>
      <c r="S1064" s="11">
        <v>80696341.267981172</v>
      </c>
      <c r="T1064" s="4">
        <v>0</v>
      </c>
      <c r="U1064" s="11">
        <v>0</v>
      </c>
      <c r="V1064" s="58">
        <v>8.9570085795727339E-2</v>
      </c>
      <c r="W1064" s="58">
        <v>0</v>
      </c>
      <c r="X1064" s="57">
        <v>0</v>
      </c>
      <c r="Y1064" s="57">
        <v>0</v>
      </c>
      <c r="Z1064" s="57">
        <v>0</v>
      </c>
      <c r="AA1064" s="57">
        <v>0</v>
      </c>
      <c r="AB1064" s="57">
        <v>0</v>
      </c>
      <c r="AC1064" s="57">
        <v>0</v>
      </c>
    </row>
    <row r="1065" spans="2:29">
      <c r="B1065" t="s">
        <v>2119</v>
      </c>
      <c r="C1065">
        <v>85162</v>
      </c>
      <c r="D1065" t="s">
        <v>1013</v>
      </c>
      <c r="E1065" t="s">
        <v>1020</v>
      </c>
      <c r="F1065" s="11">
        <v>0</v>
      </c>
      <c r="G1065" s="11">
        <v>0</v>
      </c>
      <c r="H1065" s="11">
        <v>0</v>
      </c>
      <c r="I1065" s="11">
        <v>264641045</v>
      </c>
      <c r="J1065" s="11">
        <v>221768392</v>
      </c>
      <c r="K1065" s="11">
        <v>3502928348</v>
      </c>
      <c r="L1065" s="11">
        <v>185214947</v>
      </c>
      <c r="M1065" s="11">
        <v>0</v>
      </c>
      <c r="N1065" s="11">
        <v>878132520</v>
      </c>
      <c r="O1065" s="11">
        <v>713187782</v>
      </c>
      <c r="P1065" s="11">
        <v>291887847</v>
      </c>
      <c r="Q1065" s="11">
        <v>566741936</v>
      </c>
      <c r="R1065" s="11">
        <v>699704313</v>
      </c>
      <c r="S1065" s="11">
        <v>62263923.300000004</v>
      </c>
      <c r="T1065" s="4">
        <v>0</v>
      </c>
      <c r="U1065" s="11">
        <v>0</v>
      </c>
      <c r="V1065" s="58">
        <v>0</v>
      </c>
      <c r="W1065" s="58">
        <v>0</v>
      </c>
      <c r="X1065" s="57">
        <v>0</v>
      </c>
      <c r="Y1065" s="57">
        <v>0.19679846417175428</v>
      </c>
      <c r="Z1065" s="57">
        <v>0</v>
      </c>
      <c r="AA1065" s="57">
        <v>0.23829189545098603</v>
      </c>
      <c r="AB1065" s="57">
        <v>0.12648666692254432</v>
      </c>
      <c r="AC1065" s="57">
        <v>0</v>
      </c>
    </row>
    <row r="1066" spans="2:29">
      <c r="B1066" t="s">
        <v>2120</v>
      </c>
      <c r="C1066">
        <v>85225</v>
      </c>
      <c r="D1066" t="s">
        <v>1013</v>
      </c>
      <c r="E1066" t="s">
        <v>1021</v>
      </c>
      <c r="F1066" s="11">
        <v>0</v>
      </c>
      <c r="G1066" s="11">
        <v>0</v>
      </c>
      <c r="H1066" s="11">
        <v>0</v>
      </c>
      <c r="I1066" s="11">
        <v>158308819</v>
      </c>
      <c r="J1066" s="11">
        <v>186316832</v>
      </c>
      <c r="K1066" s="11">
        <v>2322078612</v>
      </c>
      <c r="L1066" s="11">
        <v>216751484</v>
      </c>
      <c r="M1066" s="11">
        <v>0</v>
      </c>
      <c r="N1066" s="11">
        <v>911621516</v>
      </c>
      <c r="O1066" s="11">
        <v>346616037</v>
      </c>
      <c r="P1066" s="11">
        <v>935487029</v>
      </c>
      <c r="Q1066" s="11">
        <v>274872061</v>
      </c>
      <c r="R1066" s="11">
        <v>2122796527</v>
      </c>
      <c r="S1066" s="11">
        <v>79947403.703659326</v>
      </c>
      <c r="T1066" s="4">
        <v>0</v>
      </c>
      <c r="U1066" s="11">
        <v>0</v>
      </c>
      <c r="V1066" s="58">
        <v>0</v>
      </c>
      <c r="W1066" s="58">
        <v>0</v>
      </c>
      <c r="X1066" s="57">
        <v>0</v>
      </c>
      <c r="Y1066" s="57">
        <v>0</v>
      </c>
      <c r="Z1066" s="57">
        <v>0</v>
      </c>
      <c r="AA1066" s="57">
        <v>0</v>
      </c>
      <c r="AB1066" s="57">
        <v>0</v>
      </c>
      <c r="AC1066" s="57">
        <v>0</v>
      </c>
    </row>
    <row r="1067" spans="2:29">
      <c r="B1067" t="s">
        <v>2121</v>
      </c>
      <c r="C1067">
        <v>85230</v>
      </c>
      <c r="D1067" t="s">
        <v>1013</v>
      </c>
      <c r="E1067" t="s">
        <v>1022</v>
      </c>
      <c r="F1067" s="11">
        <v>0</v>
      </c>
      <c r="G1067" s="11">
        <v>0</v>
      </c>
      <c r="H1067" s="11">
        <v>0</v>
      </c>
      <c r="I1067" s="11">
        <v>232583349</v>
      </c>
      <c r="J1067" s="11">
        <v>268202700</v>
      </c>
      <c r="K1067" s="11">
        <v>3072282929</v>
      </c>
      <c r="L1067" s="11">
        <v>312960104</v>
      </c>
      <c r="M1067" s="11">
        <v>0</v>
      </c>
      <c r="N1067" s="11">
        <v>1017223160</v>
      </c>
      <c r="O1067" s="11">
        <v>498277244</v>
      </c>
      <c r="P1067" s="11">
        <v>821055882</v>
      </c>
      <c r="Q1067" s="11">
        <v>396950260</v>
      </c>
      <c r="R1067" s="11">
        <v>1871972502</v>
      </c>
      <c r="S1067" s="11">
        <v>118983938.07736976</v>
      </c>
      <c r="T1067" s="4">
        <v>0</v>
      </c>
      <c r="U1067" s="11">
        <v>388141741</v>
      </c>
      <c r="V1067" s="58">
        <v>0</v>
      </c>
      <c r="W1067" s="58">
        <v>0</v>
      </c>
      <c r="X1067" s="57">
        <v>0</v>
      </c>
      <c r="Y1067" s="57">
        <v>0</v>
      </c>
      <c r="Z1067" s="57">
        <v>0</v>
      </c>
      <c r="AA1067" s="57">
        <v>0</v>
      </c>
      <c r="AB1067" s="57">
        <v>0</v>
      </c>
      <c r="AC1067" s="57">
        <v>0</v>
      </c>
    </row>
    <row r="1068" spans="2:29">
      <c r="B1068" t="s">
        <v>2122</v>
      </c>
      <c r="C1068">
        <v>85250</v>
      </c>
      <c r="D1068" t="s">
        <v>1013</v>
      </c>
      <c r="E1068" t="s">
        <v>1023</v>
      </c>
      <c r="F1068" s="11">
        <v>0</v>
      </c>
      <c r="G1068" s="11">
        <v>0</v>
      </c>
      <c r="H1068" s="11">
        <v>0</v>
      </c>
      <c r="I1068" s="11">
        <v>674196826</v>
      </c>
      <c r="J1068" s="11">
        <v>720923032</v>
      </c>
      <c r="K1068" s="11">
        <v>11107171113</v>
      </c>
      <c r="L1068" s="11">
        <v>838270348</v>
      </c>
      <c r="M1068" s="11">
        <v>0</v>
      </c>
      <c r="N1068" s="11">
        <v>1721006517</v>
      </c>
      <c r="O1068" s="11">
        <v>0</v>
      </c>
      <c r="P1068" s="11">
        <v>0</v>
      </c>
      <c r="Q1068" s="11">
        <v>1172364841</v>
      </c>
      <c r="R1068" s="11">
        <v>1402128851</v>
      </c>
      <c r="S1068" s="11">
        <v>278067163.61951274</v>
      </c>
      <c r="T1068" s="4">
        <v>0</v>
      </c>
      <c r="U1068" s="11">
        <v>228864378</v>
      </c>
      <c r="V1068" s="58">
        <v>0.44417715424993998</v>
      </c>
      <c r="W1068" s="58">
        <v>0</v>
      </c>
      <c r="X1068" s="57">
        <v>0</v>
      </c>
      <c r="Y1068" s="57">
        <v>0</v>
      </c>
      <c r="Z1068" s="57">
        <v>0</v>
      </c>
      <c r="AA1068" s="57">
        <v>0</v>
      </c>
      <c r="AB1068" s="57">
        <v>0</v>
      </c>
      <c r="AC1068" s="57">
        <v>0</v>
      </c>
    </row>
    <row r="1069" spans="2:29">
      <c r="B1069" t="s">
        <v>2123</v>
      </c>
      <c r="C1069">
        <v>85263</v>
      </c>
      <c r="D1069" t="s">
        <v>1013</v>
      </c>
      <c r="E1069" t="s">
        <v>1024</v>
      </c>
      <c r="F1069" s="11">
        <v>0</v>
      </c>
      <c r="G1069" s="11">
        <v>0</v>
      </c>
      <c r="H1069" s="11">
        <v>0</v>
      </c>
      <c r="I1069" s="11">
        <v>201938779</v>
      </c>
      <c r="J1069" s="11">
        <v>219522612</v>
      </c>
      <c r="K1069" s="11">
        <v>3171890510</v>
      </c>
      <c r="L1069" s="11">
        <v>199942261</v>
      </c>
      <c r="M1069" s="11">
        <v>0</v>
      </c>
      <c r="N1069" s="11">
        <v>834512278</v>
      </c>
      <c r="O1069" s="11">
        <v>474777158</v>
      </c>
      <c r="P1069" s="11">
        <v>736341150</v>
      </c>
      <c r="Q1069" s="11">
        <v>378288168</v>
      </c>
      <c r="R1069" s="11">
        <v>1677676680</v>
      </c>
      <c r="S1069" s="11">
        <v>88440741.712824523</v>
      </c>
      <c r="T1069" s="4">
        <v>0</v>
      </c>
      <c r="U1069" s="11">
        <v>0</v>
      </c>
      <c r="V1069" s="58">
        <v>0</v>
      </c>
      <c r="W1069" s="58">
        <v>0</v>
      </c>
      <c r="X1069" s="57">
        <v>0</v>
      </c>
      <c r="Y1069" s="57">
        <v>0</v>
      </c>
      <c r="Z1069" s="57">
        <v>0</v>
      </c>
      <c r="AA1069" s="57">
        <v>0</v>
      </c>
      <c r="AB1069" s="57">
        <v>0</v>
      </c>
      <c r="AC1069" s="57">
        <v>0</v>
      </c>
    </row>
    <row r="1070" spans="2:29">
      <c r="B1070" t="s">
        <v>2124</v>
      </c>
      <c r="C1070">
        <v>85279</v>
      </c>
      <c r="D1070" t="s">
        <v>1013</v>
      </c>
      <c r="E1070" t="s">
        <v>1025</v>
      </c>
      <c r="F1070" s="11">
        <v>0</v>
      </c>
      <c r="G1070" s="11">
        <v>0</v>
      </c>
      <c r="H1070" s="11">
        <v>0</v>
      </c>
      <c r="I1070" s="11">
        <v>16330080</v>
      </c>
      <c r="J1070" s="11">
        <v>15350310</v>
      </c>
      <c r="K1070" s="11">
        <v>351773988</v>
      </c>
      <c r="L1070" s="11">
        <v>129623882</v>
      </c>
      <c r="M1070" s="11">
        <v>0</v>
      </c>
      <c r="N1070" s="11">
        <v>557104931</v>
      </c>
      <c r="O1070" s="11">
        <v>144293219</v>
      </c>
      <c r="P1070" s="11">
        <v>775729791</v>
      </c>
      <c r="Q1070" s="11">
        <v>117341186</v>
      </c>
      <c r="R1070" s="11">
        <v>1751230332</v>
      </c>
      <c r="S1070" s="11">
        <v>6804340.168103978</v>
      </c>
      <c r="T1070" s="4">
        <v>0</v>
      </c>
      <c r="U1070" s="11">
        <v>0</v>
      </c>
      <c r="V1070" s="58">
        <v>0</v>
      </c>
      <c r="W1070" s="58">
        <v>0.12276618204093646</v>
      </c>
      <c r="X1070" s="57">
        <v>0.49359189221497651</v>
      </c>
      <c r="Y1070" s="57">
        <v>0</v>
      </c>
      <c r="Z1070" s="57">
        <v>0.51207131143194684</v>
      </c>
      <c r="AA1070" s="57">
        <v>0</v>
      </c>
      <c r="AB1070" s="57">
        <v>0</v>
      </c>
      <c r="AC1070" s="57">
        <v>0</v>
      </c>
    </row>
    <row r="1071" spans="2:29">
      <c r="B1071" t="s">
        <v>2125</v>
      </c>
      <c r="C1071">
        <v>85300</v>
      </c>
      <c r="D1071" t="s">
        <v>1013</v>
      </c>
      <c r="E1071" t="s">
        <v>106</v>
      </c>
      <c r="F1071" s="11">
        <v>0</v>
      </c>
      <c r="G1071" s="11">
        <v>0</v>
      </c>
      <c r="H1071" s="11">
        <v>0</v>
      </c>
      <c r="I1071" s="11">
        <v>69154376</v>
      </c>
      <c r="J1071" s="11">
        <v>51524335</v>
      </c>
      <c r="K1071" s="11">
        <v>734281915</v>
      </c>
      <c r="L1071" s="11">
        <v>86902091</v>
      </c>
      <c r="M1071" s="11">
        <v>0</v>
      </c>
      <c r="N1071" s="11">
        <v>288078453</v>
      </c>
      <c r="O1071" s="11">
        <v>141030941</v>
      </c>
      <c r="P1071" s="11">
        <v>322002592</v>
      </c>
      <c r="Q1071" s="11">
        <v>112184221</v>
      </c>
      <c r="R1071" s="11">
        <v>739329906</v>
      </c>
      <c r="S1071" s="11">
        <v>13875122.700000001</v>
      </c>
      <c r="T1071" s="4">
        <v>0</v>
      </c>
      <c r="U1071" s="11">
        <v>0</v>
      </c>
      <c r="V1071" s="58">
        <v>0</v>
      </c>
      <c r="W1071" s="58">
        <v>0</v>
      </c>
      <c r="X1071" s="57">
        <v>0</v>
      </c>
      <c r="Y1071" s="57">
        <v>0</v>
      </c>
      <c r="Z1071" s="57">
        <v>0</v>
      </c>
      <c r="AA1071" s="57">
        <v>0</v>
      </c>
      <c r="AB1071" s="57">
        <v>1.9858712876478231E-2</v>
      </c>
      <c r="AC1071" s="57">
        <v>0</v>
      </c>
    </row>
    <row r="1072" spans="2:29">
      <c r="B1072" t="s">
        <v>2126</v>
      </c>
      <c r="C1072">
        <v>85315</v>
      </c>
      <c r="D1072" t="s">
        <v>1013</v>
      </c>
      <c r="E1072" t="s">
        <v>1026</v>
      </c>
      <c r="F1072" s="11">
        <v>0</v>
      </c>
      <c r="G1072" s="11">
        <v>0</v>
      </c>
      <c r="H1072" s="11">
        <v>0</v>
      </c>
      <c r="I1072" s="11">
        <v>26919979</v>
      </c>
      <c r="J1072" s="11">
        <v>28533999</v>
      </c>
      <c r="K1072" s="11">
        <v>451381570</v>
      </c>
      <c r="L1072" s="11">
        <v>128346366</v>
      </c>
      <c r="M1072" s="11">
        <v>0</v>
      </c>
      <c r="N1072" s="11">
        <v>496596668</v>
      </c>
      <c r="O1072" s="11">
        <v>81898901</v>
      </c>
      <c r="P1072" s="11">
        <v>813279258</v>
      </c>
      <c r="Q1072" s="11">
        <v>64952500</v>
      </c>
      <c r="R1072" s="11">
        <v>1821587615</v>
      </c>
      <c r="S1072" s="11">
        <v>11371734.890946602</v>
      </c>
      <c r="T1072" s="4">
        <v>0</v>
      </c>
      <c r="U1072" s="11">
        <v>50471905</v>
      </c>
      <c r="V1072" s="58">
        <v>0</v>
      </c>
      <c r="W1072" s="58">
        <v>0</v>
      </c>
      <c r="X1072" s="57">
        <v>0</v>
      </c>
      <c r="Y1072" s="57">
        <v>0</v>
      </c>
      <c r="Z1072" s="57">
        <v>0</v>
      </c>
      <c r="AA1072" s="57">
        <v>0</v>
      </c>
      <c r="AB1072" s="57">
        <v>0</v>
      </c>
      <c r="AC1072" s="57">
        <v>0</v>
      </c>
    </row>
    <row r="1073" spans="2:29">
      <c r="B1073" t="s">
        <v>2127</v>
      </c>
      <c r="C1073">
        <v>85325</v>
      </c>
      <c r="D1073" t="s">
        <v>1013</v>
      </c>
      <c r="E1073" t="s">
        <v>1027</v>
      </c>
      <c r="F1073" s="11">
        <v>0</v>
      </c>
      <c r="G1073" s="11">
        <v>0</v>
      </c>
      <c r="H1073" s="11">
        <v>0</v>
      </c>
      <c r="I1073" s="11">
        <v>138013496</v>
      </c>
      <c r="J1073" s="11">
        <v>105117706</v>
      </c>
      <c r="K1073" s="11">
        <v>2298009866</v>
      </c>
      <c r="L1073" s="11">
        <v>234758478</v>
      </c>
      <c r="M1073" s="11">
        <v>0</v>
      </c>
      <c r="N1073" s="11">
        <v>693823002</v>
      </c>
      <c r="O1073" s="11">
        <v>331320982</v>
      </c>
      <c r="P1073" s="11">
        <v>572757918</v>
      </c>
      <c r="Q1073" s="11">
        <v>262997982</v>
      </c>
      <c r="R1073" s="11">
        <v>1372997165</v>
      </c>
      <c r="S1073" s="11">
        <v>48957429.600000001</v>
      </c>
      <c r="T1073" s="4">
        <v>0</v>
      </c>
      <c r="U1073" s="11">
        <v>0</v>
      </c>
      <c r="V1073" s="58">
        <v>0</v>
      </c>
      <c r="W1073" s="58">
        <v>0</v>
      </c>
      <c r="X1073" s="57">
        <v>0</v>
      </c>
      <c r="Y1073" s="57">
        <v>6.775178269992943E-2</v>
      </c>
      <c r="Z1073" s="57">
        <v>0</v>
      </c>
      <c r="AA1073" s="57">
        <v>0.11591177538957263</v>
      </c>
      <c r="AB1073" s="57">
        <v>4.2171767858156142E-2</v>
      </c>
      <c r="AC1073" s="57">
        <v>0</v>
      </c>
    </row>
    <row r="1074" spans="2:29">
      <c r="B1074" t="s">
        <v>2128</v>
      </c>
      <c r="C1074">
        <v>85400</v>
      </c>
      <c r="D1074" t="s">
        <v>1013</v>
      </c>
      <c r="E1074" t="s">
        <v>1028</v>
      </c>
      <c r="F1074" s="11">
        <v>0</v>
      </c>
      <c r="G1074" s="11">
        <v>0</v>
      </c>
      <c r="H1074" s="11">
        <v>0</v>
      </c>
      <c r="I1074" s="11">
        <v>136023863</v>
      </c>
      <c r="J1074" s="11">
        <v>154649266</v>
      </c>
      <c r="K1074" s="11">
        <v>1983635006</v>
      </c>
      <c r="L1074" s="11">
        <v>236899948</v>
      </c>
      <c r="M1074" s="11">
        <v>0</v>
      </c>
      <c r="N1074" s="11">
        <v>863967229</v>
      </c>
      <c r="O1074" s="11">
        <v>261530532</v>
      </c>
      <c r="P1074" s="11">
        <v>1037245600</v>
      </c>
      <c r="Q1074" s="11">
        <v>207291052</v>
      </c>
      <c r="R1074" s="11">
        <v>2355615549</v>
      </c>
      <c r="S1074" s="11">
        <v>80564499.960127771</v>
      </c>
      <c r="T1074" s="4">
        <v>0</v>
      </c>
      <c r="U1074" s="11">
        <v>30504998</v>
      </c>
      <c r="V1074" s="58">
        <v>0</v>
      </c>
      <c r="W1074" s="58">
        <v>0</v>
      </c>
      <c r="X1074" s="57">
        <v>0</v>
      </c>
      <c r="Y1074" s="57">
        <v>0</v>
      </c>
      <c r="Z1074" s="57">
        <v>0</v>
      </c>
      <c r="AA1074" s="57">
        <v>0</v>
      </c>
      <c r="AB1074" s="57">
        <v>0</v>
      </c>
      <c r="AC1074" s="57">
        <v>0</v>
      </c>
    </row>
    <row r="1075" spans="2:29">
      <c r="B1075" t="s">
        <v>2129</v>
      </c>
      <c r="C1075">
        <v>85410</v>
      </c>
      <c r="D1075" t="s">
        <v>1013</v>
      </c>
      <c r="E1075" t="s">
        <v>1029</v>
      </c>
      <c r="F1075" s="11">
        <v>0</v>
      </c>
      <c r="G1075" s="11">
        <v>0</v>
      </c>
      <c r="H1075" s="11">
        <v>0</v>
      </c>
      <c r="I1075" s="11">
        <v>435368432</v>
      </c>
      <c r="J1075" s="11">
        <v>366505688</v>
      </c>
      <c r="K1075" s="11">
        <v>4740432211</v>
      </c>
      <c r="L1075" s="11">
        <v>321815197</v>
      </c>
      <c r="M1075" s="11">
        <v>0</v>
      </c>
      <c r="N1075" s="11">
        <v>1173801323</v>
      </c>
      <c r="O1075" s="11">
        <v>0</v>
      </c>
      <c r="P1075" s="11">
        <v>0</v>
      </c>
      <c r="Q1075" s="11">
        <v>793754580</v>
      </c>
      <c r="R1075" s="11">
        <v>939916683</v>
      </c>
      <c r="S1075" s="11">
        <v>118621633.66286997</v>
      </c>
      <c r="T1075" s="4">
        <v>0</v>
      </c>
      <c r="U1075" s="11">
        <v>0</v>
      </c>
      <c r="V1075" s="58">
        <v>0.12454275846395159</v>
      </c>
      <c r="W1075" s="58">
        <v>0</v>
      </c>
      <c r="X1075" s="57">
        <v>0</v>
      </c>
      <c r="Y1075" s="57">
        <v>0</v>
      </c>
      <c r="Z1075" s="57">
        <v>0</v>
      </c>
      <c r="AA1075" s="57">
        <v>0</v>
      </c>
      <c r="AB1075" s="57">
        <v>0</v>
      </c>
      <c r="AC1075" s="57">
        <v>0</v>
      </c>
    </row>
    <row r="1076" spans="2:29">
      <c r="B1076" t="s">
        <v>2130</v>
      </c>
      <c r="C1076">
        <v>85430</v>
      </c>
      <c r="D1076" t="s">
        <v>1013</v>
      </c>
      <c r="E1076" t="s">
        <v>1030</v>
      </c>
      <c r="F1076" s="11">
        <v>0</v>
      </c>
      <c r="G1076" s="11">
        <v>0</v>
      </c>
      <c r="H1076" s="11">
        <v>0</v>
      </c>
      <c r="I1076" s="11">
        <v>270441660</v>
      </c>
      <c r="J1076" s="11">
        <v>267218716</v>
      </c>
      <c r="K1076" s="11">
        <v>3687702264</v>
      </c>
      <c r="L1076" s="11">
        <v>293344975</v>
      </c>
      <c r="M1076" s="11">
        <v>0</v>
      </c>
      <c r="N1076" s="11">
        <v>937803709</v>
      </c>
      <c r="O1076" s="11">
        <v>541511279</v>
      </c>
      <c r="P1076" s="11">
        <v>602008515</v>
      </c>
      <c r="Q1076" s="11">
        <v>427262605</v>
      </c>
      <c r="R1076" s="11">
        <v>1410763324</v>
      </c>
      <c r="S1076" s="11">
        <v>105880761</v>
      </c>
      <c r="T1076" s="4">
        <v>0</v>
      </c>
      <c r="U1076" s="11">
        <v>0</v>
      </c>
      <c r="V1076" s="58">
        <v>0.12964765273378212</v>
      </c>
      <c r="W1076" s="58">
        <v>0</v>
      </c>
      <c r="X1076" s="57">
        <v>0</v>
      </c>
      <c r="Y1076" s="57">
        <v>0</v>
      </c>
      <c r="Z1076" s="57">
        <v>0</v>
      </c>
      <c r="AA1076" s="57">
        <v>2.2920357688572857E-2</v>
      </c>
      <c r="AB1076" s="57">
        <v>7.8767041579120511E-2</v>
      </c>
      <c r="AC1076" s="57">
        <v>0</v>
      </c>
    </row>
    <row r="1077" spans="2:29">
      <c r="B1077" t="s">
        <v>2131</v>
      </c>
      <c r="C1077">
        <v>85440</v>
      </c>
      <c r="D1077" t="s">
        <v>1013</v>
      </c>
      <c r="E1077" t="s">
        <v>214</v>
      </c>
      <c r="F1077" s="11">
        <v>0</v>
      </c>
      <c r="G1077" s="11">
        <v>0</v>
      </c>
      <c r="H1077" s="11">
        <v>0</v>
      </c>
      <c r="I1077" s="11">
        <v>544516578</v>
      </c>
      <c r="J1077" s="11">
        <v>516682632</v>
      </c>
      <c r="K1077" s="11">
        <v>5923133389</v>
      </c>
      <c r="L1077" s="11">
        <v>331105568</v>
      </c>
      <c r="M1077" s="11">
        <v>0</v>
      </c>
      <c r="N1077" s="11">
        <v>1359304839</v>
      </c>
      <c r="O1077" s="11">
        <v>0</v>
      </c>
      <c r="P1077" s="11">
        <v>0</v>
      </c>
      <c r="Q1077" s="11">
        <v>1135552365</v>
      </c>
      <c r="R1077" s="11">
        <v>820028021</v>
      </c>
      <c r="S1077" s="11">
        <v>142824992.75180623</v>
      </c>
      <c r="T1077" s="4">
        <v>0</v>
      </c>
      <c r="U1077" s="11">
        <v>0</v>
      </c>
      <c r="V1077" s="58">
        <v>0</v>
      </c>
      <c r="W1077" s="58">
        <v>0</v>
      </c>
      <c r="X1077" s="57">
        <v>0</v>
      </c>
      <c r="Y1077" s="57">
        <v>0</v>
      </c>
      <c r="Z1077" s="57">
        <v>0</v>
      </c>
      <c r="AA1077" s="57">
        <v>2.7822695585667068E-3</v>
      </c>
      <c r="AB1077" s="57">
        <v>0</v>
      </c>
      <c r="AC1077" s="57">
        <v>0</v>
      </c>
    </row>
    <row r="1078" spans="2:29">
      <c r="B1078" t="s">
        <v>2132</v>
      </c>
      <c r="C1078">
        <v>86001</v>
      </c>
      <c r="D1078" t="s">
        <v>1031</v>
      </c>
      <c r="E1078" t="s">
        <v>1032</v>
      </c>
      <c r="F1078" s="11">
        <v>0</v>
      </c>
      <c r="G1078" s="11">
        <v>0</v>
      </c>
      <c r="H1078" s="11">
        <v>0</v>
      </c>
      <c r="I1078" s="11">
        <v>841809649</v>
      </c>
      <c r="J1078" s="11">
        <v>748396400</v>
      </c>
      <c r="K1078" s="11">
        <v>14439396504</v>
      </c>
      <c r="L1078" s="11">
        <v>514438807</v>
      </c>
      <c r="M1078" s="11">
        <v>0</v>
      </c>
      <c r="N1078" s="11">
        <v>2049633928</v>
      </c>
      <c r="O1078" s="11">
        <v>0</v>
      </c>
      <c r="P1078" s="11">
        <v>0</v>
      </c>
      <c r="Q1078" s="11">
        <v>1860303265</v>
      </c>
      <c r="R1078" s="11">
        <v>717020502</v>
      </c>
      <c r="S1078" s="11">
        <v>200051379</v>
      </c>
      <c r="T1078" s="4">
        <v>0</v>
      </c>
      <c r="U1078" s="11">
        <v>690375194</v>
      </c>
      <c r="V1078" s="58">
        <v>0</v>
      </c>
      <c r="W1078" s="58">
        <v>0.14670508893424689</v>
      </c>
      <c r="X1078" s="57">
        <v>0</v>
      </c>
      <c r="Y1078" s="57">
        <v>0</v>
      </c>
      <c r="Z1078" s="57">
        <v>0</v>
      </c>
      <c r="AA1078" s="57">
        <v>4.2121331141518739E-2</v>
      </c>
      <c r="AB1078" s="57">
        <v>5.0700040034101286E-2</v>
      </c>
      <c r="AC1078" s="57">
        <v>0.48503091349484379</v>
      </c>
    </row>
    <row r="1079" spans="2:29">
      <c r="B1079" t="s">
        <v>2133</v>
      </c>
      <c r="C1079">
        <v>86219</v>
      </c>
      <c r="D1079" t="s">
        <v>1031</v>
      </c>
      <c r="E1079" t="s">
        <v>1033</v>
      </c>
      <c r="F1079" s="11">
        <v>0</v>
      </c>
      <c r="G1079" s="11">
        <v>0</v>
      </c>
      <c r="H1079" s="11">
        <v>0</v>
      </c>
      <c r="I1079" s="11">
        <v>74337793</v>
      </c>
      <c r="J1079" s="11">
        <v>51628915</v>
      </c>
      <c r="K1079" s="11">
        <v>1646302266</v>
      </c>
      <c r="L1079" s="11">
        <v>80576944</v>
      </c>
      <c r="M1079" s="11">
        <v>0</v>
      </c>
      <c r="N1079" s="11">
        <v>339359963</v>
      </c>
      <c r="O1079" s="11">
        <v>220897046</v>
      </c>
      <c r="P1079" s="11">
        <v>252317617</v>
      </c>
      <c r="Q1079" s="11">
        <v>175207874</v>
      </c>
      <c r="R1079" s="11">
        <v>583725354</v>
      </c>
      <c r="S1079" s="11">
        <v>13943513.170130752</v>
      </c>
      <c r="T1079" s="4">
        <v>0</v>
      </c>
      <c r="U1079" s="11">
        <v>296881090</v>
      </c>
      <c r="V1079" s="58">
        <v>0</v>
      </c>
      <c r="W1079" s="58">
        <v>0</v>
      </c>
      <c r="X1079" s="57">
        <v>0</v>
      </c>
      <c r="Y1079" s="57">
        <v>0</v>
      </c>
      <c r="Z1079" s="57">
        <v>0</v>
      </c>
      <c r="AA1079" s="57">
        <v>0</v>
      </c>
      <c r="AB1079" s="57">
        <v>0</v>
      </c>
      <c r="AC1079" s="57">
        <v>0.42770490030200309</v>
      </c>
    </row>
    <row r="1080" spans="2:29">
      <c r="B1080" t="s">
        <v>2134</v>
      </c>
      <c r="C1080">
        <v>86320</v>
      </c>
      <c r="D1080" t="s">
        <v>1031</v>
      </c>
      <c r="E1080" t="s">
        <v>1034</v>
      </c>
      <c r="F1080" s="11">
        <v>0</v>
      </c>
      <c r="G1080" s="11">
        <v>0</v>
      </c>
      <c r="H1080" s="11">
        <v>0</v>
      </c>
      <c r="I1080" s="11">
        <v>785278455</v>
      </c>
      <c r="J1080" s="11">
        <v>760543336</v>
      </c>
      <c r="K1080" s="11">
        <v>11756656982</v>
      </c>
      <c r="L1080" s="11">
        <v>823998309</v>
      </c>
      <c r="M1080" s="11">
        <v>0</v>
      </c>
      <c r="N1080" s="11">
        <v>2437264169</v>
      </c>
      <c r="O1080" s="11">
        <v>0</v>
      </c>
      <c r="P1080" s="11">
        <v>0</v>
      </c>
      <c r="Q1080" s="11">
        <v>1447633917</v>
      </c>
      <c r="R1080" s="11">
        <v>1438136923</v>
      </c>
      <c r="S1080" s="11">
        <v>290077583.88209563</v>
      </c>
      <c r="T1080" s="4">
        <v>0</v>
      </c>
      <c r="U1080" s="11">
        <v>438294151</v>
      </c>
      <c r="V1080" s="58">
        <v>0.46270500350924748</v>
      </c>
      <c r="W1080" s="58">
        <v>0.13979590438894191</v>
      </c>
      <c r="X1080" s="57">
        <v>0</v>
      </c>
      <c r="Y1080" s="57">
        <v>0</v>
      </c>
      <c r="Z1080" s="57">
        <v>0.14326925237411386</v>
      </c>
      <c r="AA1080" s="57">
        <v>0</v>
      </c>
      <c r="AB1080" s="57">
        <v>0</v>
      </c>
      <c r="AC1080" s="57">
        <v>4.5855877734494337E-2</v>
      </c>
    </row>
    <row r="1081" spans="2:29">
      <c r="B1081" t="s">
        <v>2135</v>
      </c>
      <c r="C1081">
        <v>86568</v>
      </c>
      <c r="D1081" t="s">
        <v>1031</v>
      </c>
      <c r="E1081" t="s">
        <v>1035</v>
      </c>
      <c r="F1081" s="11">
        <v>0</v>
      </c>
      <c r="G1081" s="11">
        <v>0</v>
      </c>
      <c r="H1081" s="11">
        <v>0</v>
      </c>
      <c r="I1081" s="11">
        <v>1170466804</v>
      </c>
      <c r="J1081" s="11">
        <v>1003744384</v>
      </c>
      <c r="K1081" s="11">
        <v>19548635970</v>
      </c>
      <c r="L1081" s="11">
        <v>903478282</v>
      </c>
      <c r="M1081" s="11">
        <v>0</v>
      </c>
      <c r="N1081" s="11">
        <v>3775194782</v>
      </c>
      <c r="O1081" s="11">
        <v>0</v>
      </c>
      <c r="P1081" s="11">
        <v>0</v>
      </c>
      <c r="Q1081" s="11">
        <v>2126731086</v>
      </c>
      <c r="R1081" s="11">
        <v>1180356342</v>
      </c>
      <c r="S1081" s="11">
        <v>389981545.05631304</v>
      </c>
      <c r="T1081" s="4">
        <v>0</v>
      </c>
      <c r="U1081" s="11">
        <v>288355441</v>
      </c>
      <c r="V1081" s="58">
        <v>0.26444047657879161</v>
      </c>
      <c r="W1081" s="58">
        <v>0</v>
      </c>
      <c r="X1081" s="57">
        <v>0</v>
      </c>
      <c r="Y1081" s="57">
        <v>0</v>
      </c>
      <c r="Z1081" s="57">
        <v>0</v>
      </c>
      <c r="AA1081" s="57">
        <v>0</v>
      </c>
      <c r="AB1081" s="57">
        <v>0</v>
      </c>
      <c r="AC1081" s="57">
        <v>0.2479323426395828</v>
      </c>
    </row>
    <row r="1082" spans="2:29">
      <c r="B1082" t="s">
        <v>2136</v>
      </c>
      <c r="C1082">
        <v>86569</v>
      </c>
      <c r="D1082" t="s">
        <v>1031</v>
      </c>
      <c r="E1082" t="s">
        <v>1036</v>
      </c>
      <c r="F1082" s="11">
        <v>0</v>
      </c>
      <c r="G1082" s="11">
        <v>0</v>
      </c>
      <c r="H1082" s="11">
        <v>0</v>
      </c>
      <c r="I1082" s="11">
        <v>194148319</v>
      </c>
      <c r="J1082" s="11">
        <v>161667276</v>
      </c>
      <c r="K1082" s="11">
        <v>4019110390</v>
      </c>
      <c r="L1082" s="11">
        <v>235781147</v>
      </c>
      <c r="M1082" s="11">
        <v>0</v>
      </c>
      <c r="N1082" s="11">
        <v>1031578076</v>
      </c>
      <c r="O1082" s="11">
        <v>637475427</v>
      </c>
      <c r="P1082" s="11">
        <v>517437628</v>
      </c>
      <c r="Q1082" s="11">
        <v>506302497</v>
      </c>
      <c r="R1082" s="11">
        <v>1184795321</v>
      </c>
      <c r="S1082" s="11">
        <v>66335148.450847536</v>
      </c>
      <c r="T1082" s="4">
        <v>0</v>
      </c>
      <c r="U1082" s="11">
        <v>186600772</v>
      </c>
      <c r="V1082" s="58">
        <v>0</v>
      </c>
      <c r="W1082" s="58">
        <v>0</v>
      </c>
      <c r="X1082" s="57">
        <v>0</v>
      </c>
      <c r="Y1082" s="57">
        <v>0</v>
      </c>
      <c r="Z1082" s="57">
        <v>0</v>
      </c>
      <c r="AA1082" s="57">
        <v>0</v>
      </c>
      <c r="AB1082" s="57">
        <v>0</v>
      </c>
      <c r="AC1082" s="57">
        <v>0.53730958840834808</v>
      </c>
    </row>
    <row r="1083" spans="2:29">
      <c r="B1083" t="s">
        <v>2137</v>
      </c>
      <c r="C1083">
        <v>86571</v>
      </c>
      <c r="D1083" t="s">
        <v>1031</v>
      </c>
      <c r="E1083" t="s">
        <v>1037</v>
      </c>
      <c r="F1083" s="11">
        <v>0</v>
      </c>
      <c r="G1083" s="11">
        <v>0</v>
      </c>
      <c r="H1083" s="11">
        <v>0</v>
      </c>
      <c r="I1083" s="11">
        <v>499129164</v>
      </c>
      <c r="J1083" s="11">
        <v>509012808</v>
      </c>
      <c r="K1083" s="11">
        <v>5448793937</v>
      </c>
      <c r="L1083" s="11">
        <v>546877689</v>
      </c>
      <c r="M1083" s="11">
        <v>0</v>
      </c>
      <c r="N1083" s="11">
        <v>2411627357</v>
      </c>
      <c r="O1083" s="11">
        <v>0</v>
      </c>
      <c r="P1083" s="11">
        <v>0</v>
      </c>
      <c r="Q1083" s="11">
        <v>1155363568</v>
      </c>
      <c r="R1083" s="11">
        <v>2568793189</v>
      </c>
      <c r="S1083" s="11">
        <v>305304354.90000004</v>
      </c>
      <c r="T1083" s="4">
        <v>0</v>
      </c>
      <c r="U1083" s="11">
        <v>625863837</v>
      </c>
      <c r="V1083" s="58">
        <v>0</v>
      </c>
      <c r="W1083" s="58">
        <v>0</v>
      </c>
      <c r="X1083" s="57">
        <v>0</v>
      </c>
      <c r="Y1083" s="57">
        <v>0</v>
      </c>
      <c r="Z1083" s="57">
        <v>0</v>
      </c>
      <c r="AA1083" s="57">
        <v>6.3330452874382798E-2</v>
      </c>
      <c r="AB1083" s="57">
        <v>0.12847540198860163</v>
      </c>
      <c r="AC1083" s="57">
        <v>0</v>
      </c>
    </row>
    <row r="1084" spans="2:29">
      <c r="B1084" t="s">
        <v>2138</v>
      </c>
      <c r="C1084">
        <v>86573</v>
      </c>
      <c r="D1084" t="s">
        <v>1031</v>
      </c>
      <c r="E1084" t="s">
        <v>1038</v>
      </c>
      <c r="F1084" s="11">
        <v>0</v>
      </c>
      <c r="G1084" s="11">
        <v>0</v>
      </c>
      <c r="H1084" s="11">
        <v>0</v>
      </c>
      <c r="I1084" s="11">
        <v>518457544</v>
      </c>
      <c r="J1084" s="11">
        <v>579703024</v>
      </c>
      <c r="K1084" s="11">
        <v>6955127184</v>
      </c>
      <c r="L1084" s="11">
        <v>705242079</v>
      </c>
      <c r="M1084" s="11">
        <v>0</v>
      </c>
      <c r="N1084" s="11">
        <v>1898914490</v>
      </c>
      <c r="O1084" s="11">
        <v>0</v>
      </c>
      <c r="P1084" s="11">
        <v>0</v>
      </c>
      <c r="Q1084" s="11">
        <v>927658970</v>
      </c>
      <c r="R1084" s="11">
        <v>2007170814</v>
      </c>
      <c r="S1084" s="11">
        <v>270070665.18720978</v>
      </c>
      <c r="T1084" s="4">
        <v>0</v>
      </c>
      <c r="U1084" s="11">
        <v>889979010</v>
      </c>
      <c r="V1084" s="58">
        <v>0.31479266551067236</v>
      </c>
      <c r="W1084" s="58">
        <v>0</v>
      </c>
      <c r="X1084" s="57">
        <v>0</v>
      </c>
      <c r="Y1084" s="57">
        <v>0</v>
      </c>
      <c r="Z1084" s="57">
        <v>0</v>
      </c>
      <c r="AA1084" s="57">
        <v>0</v>
      </c>
      <c r="AB1084" s="57">
        <v>0</v>
      </c>
      <c r="AC1084" s="57">
        <v>0</v>
      </c>
    </row>
    <row r="1085" spans="2:29">
      <c r="B1085" t="s">
        <v>2139</v>
      </c>
      <c r="C1085">
        <v>86749</v>
      </c>
      <c r="D1085" t="s">
        <v>1031</v>
      </c>
      <c r="E1085" t="s">
        <v>1039</v>
      </c>
      <c r="F1085" s="11">
        <v>0</v>
      </c>
      <c r="G1085" s="11">
        <v>0</v>
      </c>
      <c r="H1085" s="11">
        <v>0</v>
      </c>
      <c r="I1085" s="11">
        <v>253804306</v>
      </c>
      <c r="J1085" s="11">
        <v>212401132</v>
      </c>
      <c r="K1085" s="11">
        <v>4240172570</v>
      </c>
      <c r="L1085" s="11">
        <v>139687886</v>
      </c>
      <c r="M1085" s="11">
        <v>0</v>
      </c>
      <c r="N1085" s="11">
        <v>716324169</v>
      </c>
      <c r="O1085" s="11">
        <v>616502818</v>
      </c>
      <c r="P1085" s="11">
        <v>225170654</v>
      </c>
      <c r="Q1085" s="11">
        <v>489572207</v>
      </c>
      <c r="R1085" s="11">
        <v>530736870</v>
      </c>
      <c r="S1085" s="11">
        <v>51951546</v>
      </c>
      <c r="T1085" s="4">
        <v>0</v>
      </c>
      <c r="U1085" s="11">
        <v>470335210</v>
      </c>
      <c r="V1085" s="58">
        <v>0</v>
      </c>
      <c r="W1085" s="58">
        <v>0</v>
      </c>
      <c r="X1085" s="57">
        <v>0</v>
      </c>
      <c r="Y1085" s="57">
        <v>0</v>
      </c>
      <c r="Z1085" s="57">
        <v>0</v>
      </c>
      <c r="AA1085" s="57">
        <v>3.0325534007087165E-2</v>
      </c>
      <c r="AB1085" s="57">
        <v>5.3344429134321011E-2</v>
      </c>
      <c r="AC1085" s="57">
        <v>0.41785037739360403</v>
      </c>
    </row>
    <row r="1086" spans="2:29">
      <c r="B1086" t="s">
        <v>2140</v>
      </c>
      <c r="C1086">
        <v>86755</v>
      </c>
      <c r="D1086" t="s">
        <v>1031</v>
      </c>
      <c r="E1086" t="s">
        <v>111</v>
      </c>
      <c r="F1086" s="11">
        <v>0</v>
      </c>
      <c r="G1086" s="11">
        <v>0</v>
      </c>
      <c r="H1086" s="11">
        <v>0</v>
      </c>
      <c r="I1086" s="11">
        <v>71965168</v>
      </c>
      <c r="J1086" s="11">
        <v>54988837</v>
      </c>
      <c r="K1086" s="11">
        <v>1777014074</v>
      </c>
      <c r="L1086" s="11">
        <v>77767093</v>
      </c>
      <c r="M1086" s="11">
        <v>0</v>
      </c>
      <c r="N1086" s="11">
        <v>370353287</v>
      </c>
      <c r="O1086" s="11">
        <v>226881350</v>
      </c>
      <c r="P1086" s="11">
        <v>265966986</v>
      </c>
      <c r="Q1086" s="11">
        <v>181085788</v>
      </c>
      <c r="R1086" s="11">
        <v>637567646</v>
      </c>
      <c r="S1086" s="11">
        <v>15153774.300000001</v>
      </c>
      <c r="T1086" s="4">
        <v>0</v>
      </c>
      <c r="U1086" s="11">
        <v>392014210</v>
      </c>
      <c r="V1086" s="58">
        <v>0</v>
      </c>
      <c r="W1086" s="58">
        <v>3.855007681808513E-3</v>
      </c>
      <c r="X1086" s="57">
        <v>0</v>
      </c>
      <c r="Y1086" s="57">
        <v>0.25417485461898642</v>
      </c>
      <c r="Z1086" s="57">
        <v>1.5910249124575143E-2</v>
      </c>
      <c r="AA1086" s="57">
        <v>0.29270422232184601</v>
      </c>
      <c r="AB1086" s="57">
        <v>0.16524953080979943</v>
      </c>
      <c r="AC1086" s="57">
        <v>0.44302571837893323</v>
      </c>
    </row>
    <row r="1087" spans="2:29">
      <c r="B1087" t="s">
        <v>2141</v>
      </c>
      <c r="C1087">
        <v>86757</v>
      </c>
      <c r="D1087" t="s">
        <v>1031</v>
      </c>
      <c r="E1087" t="s">
        <v>890</v>
      </c>
      <c r="F1087" s="11">
        <v>0</v>
      </c>
      <c r="G1087" s="11">
        <v>0</v>
      </c>
      <c r="H1087" s="11">
        <v>0</v>
      </c>
      <c r="I1087" s="11">
        <v>382187239</v>
      </c>
      <c r="J1087" s="11">
        <v>369158904</v>
      </c>
      <c r="K1087" s="11">
        <v>5859443782</v>
      </c>
      <c r="L1087" s="11">
        <v>285394341</v>
      </c>
      <c r="M1087" s="11">
        <v>0</v>
      </c>
      <c r="N1087" s="11">
        <v>1665296328</v>
      </c>
      <c r="O1087" s="11">
        <v>754293425</v>
      </c>
      <c r="P1087" s="11">
        <v>553664725</v>
      </c>
      <c r="Q1087" s="11">
        <v>726197359</v>
      </c>
      <c r="R1087" s="11">
        <v>1379344657</v>
      </c>
      <c r="S1087" s="11">
        <v>127569664.39374821</v>
      </c>
      <c r="T1087" s="4">
        <v>0</v>
      </c>
      <c r="U1087" s="11">
        <v>260776648</v>
      </c>
      <c r="V1087" s="58">
        <v>0</v>
      </c>
      <c r="W1087" s="58">
        <v>0.12313800958204492</v>
      </c>
      <c r="X1087" s="57">
        <v>0</v>
      </c>
      <c r="Y1087" s="57">
        <v>0</v>
      </c>
      <c r="Z1087" s="57">
        <v>0.14318567633347729</v>
      </c>
      <c r="AA1087" s="57">
        <v>0</v>
      </c>
      <c r="AB1087" s="57">
        <v>0</v>
      </c>
      <c r="AC1087" s="57">
        <v>0</v>
      </c>
    </row>
    <row r="1088" spans="2:29">
      <c r="B1088" t="s">
        <v>2142</v>
      </c>
      <c r="C1088">
        <v>86760</v>
      </c>
      <c r="D1088" t="s">
        <v>1031</v>
      </c>
      <c r="E1088" t="s">
        <v>800</v>
      </c>
      <c r="F1088" s="11">
        <v>0</v>
      </c>
      <c r="G1088" s="11">
        <v>0</v>
      </c>
      <c r="H1088" s="11">
        <v>0</v>
      </c>
      <c r="I1088" s="11">
        <v>118683020</v>
      </c>
      <c r="J1088" s="11">
        <v>126045794</v>
      </c>
      <c r="K1088" s="11">
        <v>2562025501</v>
      </c>
      <c r="L1088" s="11">
        <v>138710296</v>
      </c>
      <c r="M1088" s="11">
        <v>0</v>
      </c>
      <c r="N1088" s="11">
        <v>667093994</v>
      </c>
      <c r="O1088" s="11">
        <v>335544128</v>
      </c>
      <c r="P1088" s="11">
        <v>621298276</v>
      </c>
      <c r="Q1088" s="11">
        <v>272868996</v>
      </c>
      <c r="R1088" s="11">
        <v>1406467902</v>
      </c>
      <c r="S1088" s="11">
        <v>42417647.755473062</v>
      </c>
      <c r="T1088" s="4">
        <v>0</v>
      </c>
      <c r="U1088" s="11">
        <v>569161046</v>
      </c>
      <c r="V1088" s="58">
        <v>0</v>
      </c>
      <c r="W1088" s="58">
        <v>5.9283043574268439E-2</v>
      </c>
      <c r="X1088" s="57">
        <v>0.1101842259030681</v>
      </c>
      <c r="Y1088" s="57">
        <v>0</v>
      </c>
      <c r="Z1088" s="57">
        <v>0.14265463123556918</v>
      </c>
      <c r="AA1088" s="57">
        <v>0</v>
      </c>
      <c r="AB1088" s="57">
        <v>0</v>
      </c>
      <c r="AC1088" s="57">
        <v>0.88111338174749221</v>
      </c>
    </row>
    <row r="1089" spans="2:29">
      <c r="B1089" t="s">
        <v>2143</v>
      </c>
      <c r="C1089">
        <v>86865</v>
      </c>
      <c r="D1089" t="s">
        <v>1031</v>
      </c>
      <c r="E1089" t="s">
        <v>1040</v>
      </c>
      <c r="F1089" s="11">
        <v>0</v>
      </c>
      <c r="G1089" s="11">
        <v>0</v>
      </c>
      <c r="H1089" s="11">
        <v>0</v>
      </c>
      <c r="I1089" s="11">
        <v>599973140</v>
      </c>
      <c r="J1089" s="11">
        <v>503696488</v>
      </c>
      <c r="K1089" s="11">
        <v>11108281978</v>
      </c>
      <c r="L1089" s="11">
        <v>649744295</v>
      </c>
      <c r="M1089" s="11">
        <v>0</v>
      </c>
      <c r="N1089" s="11">
        <v>2696541405</v>
      </c>
      <c r="O1089" s="11">
        <v>0</v>
      </c>
      <c r="P1089" s="11">
        <v>0</v>
      </c>
      <c r="Q1089" s="11">
        <v>1359007871</v>
      </c>
      <c r="R1089" s="11">
        <v>1040241562</v>
      </c>
      <c r="S1089" s="11">
        <v>171093955.5</v>
      </c>
      <c r="T1089" s="4">
        <v>0</v>
      </c>
      <c r="U1089" s="11">
        <v>268161150</v>
      </c>
      <c r="V1089" s="58">
        <v>0.38403749312364877</v>
      </c>
      <c r="W1089" s="58">
        <v>0.18299336277272629</v>
      </c>
      <c r="X1089" s="57">
        <v>0</v>
      </c>
      <c r="Y1089" s="57">
        <v>0</v>
      </c>
      <c r="Z1089" s="57">
        <v>0.18343866604434111</v>
      </c>
      <c r="AA1089" s="57">
        <v>0</v>
      </c>
      <c r="AB1089" s="57">
        <v>1.3993867430247456E-2</v>
      </c>
      <c r="AC1089" s="57">
        <v>0.50016207791471656</v>
      </c>
    </row>
    <row r="1090" spans="2:29">
      <c r="B1090" t="s">
        <v>2144</v>
      </c>
      <c r="C1090">
        <v>86885</v>
      </c>
      <c r="D1090" t="s">
        <v>1031</v>
      </c>
      <c r="E1090" t="s">
        <v>1041</v>
      </c>
      <c r="F1090" s="11">
        <v>0</v>
      </c>
      <c r="G1090" s="11">
        <v>0</v>
      </c>
      <c r="H1090" s="11">
        <v>0</v>
      </c>
      <c r="I1090" s="11">
        <v>523625580</v>
      </c>
      <c r="J1090" s="11">
        <v>421492536</v>
      </c>
      <c r="K1090" s="11">
        <v>7250247046</v>
      </c>
      <c r="L1090" s="11">
        <v>272588335</v>
      </c>
      <c r="M1090" s="11">
        <v>0</v>
      </c>
      <c r="N1090" s="11">
        <v>1220862032</v>
      </c>
      <c r="O1090" s="11">
        <v>958770368</v>
      </c>
      <c r="P1090" s="11">
        <v>406538993</v>
      </c>
      <c r="Q1090" s="11">
        <v>761781005</v>
      </c>
      <c r="R1090" s="11">
        <v>935275693</v>
      </c>
      <c r="S1090" s="11">
        <v>132889027.46823981</v>
      </c>
      <c r="T1090" s="4">
        <v>0</v>
      </c>
      <c r="U1090" s="11">
        <v>510103876</v>
      </c>
      <c r="V1090" s="58">
        <v>0</v>
      </c>
      <c r="W1090" s="58">
        <v>0</v>
      </c>
      <c r="X1090" s="57">
        <v>0</v>
      </c>
      <c r="Y1090" s="57">
        <v>0</v>
      </c>
      <c r="Z1090" s="57">
        <v>0</v>
      </c>
      <c r="AA1090" s="57">
        <v>0</v>
      </c>
      <c r="AB1090" s="57">
        <v>0</v>
      </c>
      <c r="AC1090" s="57">
        <v>0.55964320098598896</v>
      </c>
    </row>
    <row r="1091" spans="2:29">
      <c r="B1091" t="s">
        <v>2145</v>
      </c>
      <c r="C1091">
        <v>88001</v>
      </c>
      <c r="D1091" t="s">
        <v>109</v>
      </c>
      <c r="E1091" t="s">
        <v>109</v>
      </c>
      <c r="F1091" s="11">
        <v>0</v>
      </c>
      <c r="G1091" s="11">
        <v>0</v>
      </c>
      <c r="H1091" s="11">
        <v>0</v>
      </c>
      <c r="I1091" s="11">
        <v>486765410</v>
      </c>
      <c r="J1091" s="11">
        <v>522301776</v>
      </c>
      <c r="K1091" s="11">
        <v>6591874255</v>
      </c>
      <c r="L1091" s="11">
        <v>852498666</v>
      </c>
      <c r="M1091" s="11">
        <v>0</v>
      </c>
      <c r="N1091" s="11">
        <v>2866219763</v>
      </c>
      <c r="O1091" s="11">
        <v>0</v>
      </c>
      <c r="P1091" s="11">
        <v>0</v>
      </c>
      <c r="Q1091" s="11">
        <v>1850447688</v>
      </c>
      <c r="R1091" s="11">
        <v>1090524510</v>
      </c>
      <c r="S1091" s="11">
        <v>259919819.09999999</v>
      </c>
      <c r="T1091" s="4">
        <v>0</v>
      </c>
      <c r="U1091" s="11">
        <v>0</v>
      </c>
      <c r="V1091" s="58">
        <v>0</v>
      </c>
      <c r="W1091" s="58">
        <v>1.0550448722928676E-2</v>
      </c>
      <c r="X1091" s="57">
        <v>0</v>
      </c>
      <c r="Y1091" s="57">
        <v>0</v>
      </c>
      <c r="Z1091" s="57">
        <v>4.7780610375190461E-3</v>
      </c>
      <c r="AA1091" s="57">
        <v>4.9798598291018695E-2</v>
      </c>
      <c r="AB1091" s="57">
        <v>7.0055989416487338E-3</v>
      </c>
      <c r="AC1091" s="57">
        <v>0</v>
      </c>
    </row>
    <row r="1092" spans="2:29">
      <c r="B1092" t="s">
        <v>2146</v>
      </c>
      <c r="C1092">
        <v>88564</v>
      </c>
      <c r="D1092" t="s">
        <v>109</v>
      </c>
      <c r="E1092" t="s">
        <v>754</v>
      </c>
      <c r="F1092" s="11">
        <v>0</v>
      </c>
      <c r="G1092" s="11">
        <v>0</v>
      </c>
      <c r="H1092" s="11">
        <v>0</v>
      </c>
      <c r="I1092" s="11">
        <v>59189011</v>
      </c>
      <c r="J1092" s="11">
        <v>53216810</v>
      </c>
      <c r="K1092" s="11">
        <v>455454743</v>
      </c>
      <c r="L1092" s="11">
        <v>417183067</v>
      </c>
      <c r="M1092" s="11">
        <v>0</v>
      </c>
      <c r="N1092" s="11">
        <v>350007082</v>
      </c>
      <c r="O1092" s="11">
        <v>249039347</v>
      </c>
      <c r="P1092" s="11">
        <v>241350416</v>
      </c>
      <c r="Q1092" s="11">
        <v>198036984</v>
      </c>
      <c r="R1092" s="11">
        <v>553907480</v>
      </c>
      <c r="S1092" s="11">
        <v>23554988.728476513</v>
      </c>
      <c r="T1092" s="4">
        <v>0</v>
      </c>
      <c r="U1092" s="11">
        <v>0</v>
      </c>
      <c r="V1092" s="58">
        <v>0</v>
      </c>
      <c r="W1092" s="58">
        <v>0</v>
      </c>
      <c r="X1092" s="57">
        <v>0</v>
      </c>
      <c r="Y1092" s="57">
        <v>0</v>
      </c>
      <c r="Z1092" s="57">
        <v>0</v>
      </c>
      <c r="AA1092" s="57">
        <v>0</v>
      </c>
      <c r="AB1092" s="57">
        <v>0</v>
      </c>
      <c r="AC1092" s="57">
        <v>0</v>
      </c>
    </row>
    <row r="1093" spans="2:29">
      <c r="B1093" t="s">
        <v>2147</v>
      </c>
      <c r="C1093">
        <v>91001</v>
      </c>
      <c r="D1093" t="s">
        <v>1042</v>
      </c>
      <c r="E1093" t="s">
        <v>1043</v>
      </c>
      <c r="F1093" s="11">
        <v>0</v>
      </c>
      <c r="G1093" s="11">
        <v>0</v>
      </c>
      <c r="H1093" s="11">
        <v>0</v>
      </c>
      <c r="I1093" s="11">
        <v>1053359766</v>
      </c>
      <c r="J1093" s="11">
        <v>1187285184</v>
      </c>
      <c r="K1093" s="11">
        <v>13257065615</v>
      </c>
      <c r="L1093" s="11">
        <v>841939553</v>
      </c>
      <c r="M1093" s="11">
        <v>0</v>
      </c>
      <c r="N1093" s="11">
        <v>2381458374</v>
      </c>
      <c r="O1093" s="11">
        <v>0</v>
      </c>
      <c r="P1093" s="11">
        <v>0</v>
      </c>
      <c r="Q1093" s="11">
        <v>1583262636</v>
      </c>
      <c r="R1093" s="11">
        <v>1638627450</v>
      </c>
      <c r="S1093" s="11">
        <v>490748991.74240476</v>
      </c>
      <c r="T1093" s="4">
        <v>0</v>
      </c>
      <c r="U1093" s="11">
        <v>1147225722</v>
      </c>
      <c r="V1093" s="58">
        <v>0.3874192413015573</v>
      </c>
      <c r="W1093" s="58">
        <v>0</v>
      </c>
      <c r="X1093" s="57">
        <v>0</v>
      </c>
      <c r="Y1093" s="57">
        <v>0</v>
      </c>
      <c r="Z1093" s="57">
        <v>0</v>
      </c>
      <c r="AA1093" s="57">
        <v>0</v>
      </c>
      <c r="AB1093" s="57">
        <v>0</v>
      </c>
      <c r="AC1093" s="57">
        <v>0</v>
      </c>
    </row>
    <row r="1094" spans="2:29">
      <c r="B1094" t="s">
        <v>2148</v>
      </c>
      <c r="C1094">
        <v>91540</v>
      </c>
      <c r="D1094" t="s">
        <v>1042</v>
      </c>
      <c r="E1094" t="s">
        <v>1044</v>
      </c>
      <c r="F1094" s="11">
        <v>0</v>
      </c>
      <c r="G1094" s="11">
        <v>0</v>
      </c>
      <c r="H1094" s="11">
        <v>0</v>
      </c>
      <c r="I1094" s="11">
        <v>152464197</v>
      </c>
      <c r="J1094" s="11">
        <v>228860500</v>
      </c>
      <c r="K1094" s="11">
        <v>2306896787</v>
      </c>
      <c r="L1094" s="11">
        <v>265858143</v>
      </c>
      <c r="M1094" s="11">
        <v>0</v>
      </c>
      <c r="N1094" s="11">
        <v>1058631275</v>
      </c>
      <c r="O1094" s="11">
        <v>409750738</v>
      </c>
      <c r="P1094" s="11">
        <v>1113222020</v>
      </c>
      <c r="Q1094" s="11">
        <v>325870547</v>
      </c>
      <c r="R1094" s="11">
        <v>2502372151</v>
      </c>
      <c r="S1094" s="11">
        <v>100404767.50485787</v>
      </c>
      <c r="T1094" s="4">
        <v>0</v>
      </c>
      <c r="U1094" s="11">
        <v>852623922</v>
      </c>
      <c r="V1094" s="58">
        <v>0</v>
      </c>
      <c r="W1094" s="58">
        <v>0</v>
      </c>
      <c r="X1094" s="57">
        <v>0</v>
      </c>
      <c r="Y1094" s="57">
        <v>0</v>
      </c>
      <c r="Z1094" s="57">
        <v>0</v>
      </c>
      <c r="AA1094" s="57">
        <v>0</v>
      </c>
      <c r="AB1094" s="57">
        <v>0</v>
      </c>
      <c r="AC1094" s="57">
        <v>0.32932910367016421</v>
      </c>
    </row>
    <row r="1095" spans="2:29">
      <c r="B1095" t="s">
        <v>2149</v>
      </c>
      <c r="C1095">
        <v>94001</v>
      </c>
      <c r="D1095" t="s">
        <v>1045</v>
      </c>
      <c r="E1095" t="s">
        <v>1046</v>
      </c>
      <c r="F1095" s="11">
        <v>0</v>
      </c>
      <c r="G1095" s="11">
        <v>0</v>
      </c>
      <c r="H1095" s="11">
        <v>0</v>
      </c>
      <c r="I1095" s="11">
        <v>537711475</v>
      </c>
      <c r="J1095" s="11">
        <v>1045756960</v>
      </c>
      <c r="K1095" s="11">
        <v>9351263478</v>
      </c>
      <c r="L1095" s="11">
        <v>1037173874</v>
      </c>
      <c r="M1095" s="11">
        <v>0</v>
      </c>
      <c r="N1095" s="11">
        <v>2405145011</v>
      </c>
      <c r="O1095" s="11">
        <v>0</v>
      </c>
      <c r="P1095" s="11">
        <v>0</v>
      </c>
      <c r="Q1095" s="11">
        <v>1067941958</v>
      </c>
      <c r="R1095" s="11">
        <v>3012132095</v>
      </c>
      <c r="S1095" s="11">
        <v>501226949.80906731</v>
      </c>
      <c r="T1095" s="4">
        <v>0</v>
      </c>
      <c r="U1095" s="11">
        <v>1565166953</v>
      </c>
      <c r="V1095" s="58">
        <v>0.35097541658670822</v>
      </c>
      <c r="W1095" s="58">
        <v>0</v>
      </c>
      <c r="X1095" s="57">
        <v>0</v>
      </c>
      <c r="Y1095" s="57">
        <v>0</v>
      </c>
      <c r="Z1095" s="57">
        <v>0</v>
      </c>
      <c r="AA1095" s="57">
        <v>0</v>
      </c>
      <c r="AB1095" s="57">
        <v>0</v>
      </c>
      <c r="AC1095" s="57">
        <v>0</v>
      </c>
    </row>
    <row r="1096" spans="2:29" s="1" customFormat="1">
      <c r="B1096" s="1" t="s">
        <v>2197</v>
      </c>
      <c r="C1096" s="1">
        <v>94343</v>
      </c>
      <c r="D1096" s="1" t="s">
        <v>1045</v>
      </c>
      <c r="E1096" s="1" t="s">
        <v>2194</v>
      </c>
      <c r="F1096" s="11">
        <v>0</v>
      </c>
      <c r="G1096" s="11">
        <v>0</v>
      </c>
      <c r="H1096" s="11">
        <v>0</v>
      </c>
      <c r="I1096" s="11">
        <v>0</v>
      </c>
      <c r="J1096" s="11">
        <v>812206408</v>
      </c>
      <c r="K1096" s="11">
        <v>1356366442</v>
      </c>
      <c r="L1096" s="11">
        <v>678040059</v>
      </c>
      <c r="M1096" s="11">
        <v>0</v>
      </c>
      <c r="N1096" s="11">
        <v>1537722432</v>
      </c>
      <c r="O1096" s="11">
        <v>359603351</v>
      </c>
      <c r="P1096" s="11">
        <v>2150817623</v>
      </c>
      <c r="Q1096" s="11">
        <v>284847789</v>
      </c>
      <c r="R1096" s="11">
        <v>4884960125</v>
      </c>
      <c r="S1096" s="11">
        <v>294181030.93564552</v>
      </c>
      <c r="T1096" s="4">
        <v>0</v>
      </c>
      <c r="U1096" s="11">
        <v>667447546</v>
      </c>
      <c r="V1096" s="58">
        <v>0</v>
      </c>
      <c r="W1096" s="58">
        <v>0</v>
      </c>
      <c r="X1096" s="57">
        <v>0</v>
      </c>
      <c r="Y1096" s="57">
        <v>0</v>
      </c>
      <c r="Z1096" s="57">
        <v>0</v>
      </c>
      <c r="AA1096" s="57">
        <v>0</v>
      </c>
      <c r="AB1096" s="57">
        <v>0</v>
      </c>
      <c r="AC1096" s="57">
        <v>0</v>
      </c>
    </row>
    <row r="1097" spans="2:29">
      <c r="B1097" t="s">
        <v>2150</v>
      </c>
      <c r="C1097">
        <v>95001</v>
      </c>
      <c r="D1097" t="s">
        <v>1047</v>
      </c>
      <c r="E1097" t="s">
        <v>1048</v>
      </c>
      <c r="F1097" s="11">
        <v>0</v>
      </c>
      <c r="G1097" s="11">
        <v>0</v>
      </c>
      <c r="H1097" s="11">
        <v>0</v>
      </c>
      <c r="I1097" s="11">
        <v>871784005</v>
      </c>
      <c r="J1097" s="11">
        <v>1015733680</v>
      </c>
      <c r="K1097" s="11">
        <v>14904108458</v>
      </c>
      <c r="L1097" s="11">
        <v>1533286736</v>
      </c>
      <c r="M1097" s="11">
        <v>0</v>
      </c>
      <c r="N1097" s="11">
        <v>3586634785</v>
      </c>
      <c r="O1097" s="11">
        <v>0</v>
      </c>
      <c r="P1097" s="11">
        <v>0</v>
      </c>
      <c r="Q1097" s="11">
        <v>1795626896</v>
      </c>
      <c r="R1097" s="11">
        <v>1477735170</v>
      </c>
      <c r="S1097" s="11">
        <v>413053224.66048211</v>
      </c>
      <c r="T1097" s="4">
        <v>0</v>
      </c>
      <c r="U1097" s="11">
        <v>724022528</v>
      </c>
      <c r="V1097" s="58">
        <v>0.48269821555750453</v>
      </c>
      <c r="W1097" s="58">
        <v>1.8316708855286926E-2</v>
      </c>
      <c r="X1097" s="57">
        <v>0</v>
      </c>
      <c r="Y1097" s="57">
        <v>0</v>
      </c>
      <c r="Z1097" s="57">
        <v>0</v>
      </c>
      <c r="AA1097" s="57">
        <v>0</v>
      </c>
      <c r="AB1097" s="57">
        <v>0</v>
      </c>
      <c r="AC1097" s="57">
        <v>0.39635383279123604</v>
      </c>
    </row>
    <row r="1098" spans="2:29">
      <c r="B1098" t="s">
        <v>2151</v>
      </c>
      <c r="C1098">
        <v>95015</v>
      </c>
      <c r="D1098" t="s">
        <v>1047</v>
      </c>
      <c r="E1098" t="s">
        <v>177</v>
      </c>
      <c r="F1098" s="11">
        <v>0</v>
      </c>
      <c r="G1098" s="11">
        <v>0</v>
      </c>
      <c r="H1098" s="11">
        <v>0</v>
      </c>
      <c r="I1098" s="11">
        <v>122178077</v>
      </c>
      <c r="J1098" s="11">
        <v>200541362</v>
      </c>
      <c r="K1098" s="11">
        <v>2263202755</v>
      </c>
      <c r="L1098" s="11">
        <v>872008758</v>
      </c>
      <c r="M1098" s="11">
        <v>0</v>
      </c>
      <c r="N1098" s="11">
        <v>1021549386</v>
      </c>
      <c r="O1098" s="11">
        <v>402519631</v>
      </c>
      <c r="P1098" s="11">
        <v>1044348824</v>
      </c>
      <c r="Q1098" s="11">
        <v>321209276</v>
      </c>
      <c r="R1098" s="11">
        <v>2320373641</v>
      </c>
      <c r="S1098" s="11">
        <v>101651252.433786</v>
      </c>
      <c r="T1098" s="4">
        <v>0</v>
      </c>
      <c r="U1098" s="11">
        <v>38139658</v>
      </c>
      <c r="V1098" s="58">
        <v>0.31990236394620603</v>
      </c>
      <c r="W1098" s="58">
        <v>0</v>
      </c>
      <c r="X1098" s="57">
        <v>0</v>
      </c>
      <c r="Y1098" s="57">
        <v>0</v>
      </c>
      <c r="Z1098" s="57">
        <v>0</v>
      </c>
      <c r="AA1098" s="57">
        <v>0</v>
      </c>
      <c r="AB1098" s="57">
        <v>0</v>
      </c>
      <c r="AC1098" s="57">
        <v>0.49586878833575276</v>
      </c>
    </row>
    <row r="1099" spans="2:29">
      <c r="B1099" t="s">
        <v>2152</v>
      </c>
      <c r="C1099">
        <v>95025</v>
      </c>
      <c r="D1099" t="s">
        <v>1047</v>
      </c>
      <c r="E1099" t="s">
        <v>1049</v>
      </c>
      <c r="F1099" s="11">
        <v>0</v>
      </c>
      <c r="G1099" s="11">
        <v>0</v>
      </c>
      <c r="H1099" s="11">
        <v>0</v>
      </c>
      <c r="I1099" s="11">
        <v>248474006</v>
      </c>
      <c r="J1099" s="11">
        <v>299479872</v>
      </c>
      <c r="K1099" s="11">
        <v>3753243312</v>
      </c>
      <c r="L1099" s="11">
        <v>823987813</v>
      </c>
      <c r="M1099" s="11">
        <v>0</v>
      </c>
      <c r="N1099" s="11">
        <v>1696495858</v>
      </c>
      <c r="O1099" s="11">
        <v>756807611</v>
      </c>
      <c r="P1099" s="11">
        <v>1071594812</v>
      </c>
      <c r="Q1099" s="11">
        <v>615446123</v>
      </c>
      <c r="R1099" s="11">
        <v>2568793189</v>
      </c>
      <c r="S1099" s="11">
        <v>172689430.5</v>
      </c>
      <c r="T1099" s="4">
        <v>0</v>
      </c>
      <c r="U1099" s="11">
        <v>336431711</v>
      </c>
      <c r="V1099" s="58">
        <v>0.46204531498331758</v>
      </c>
      <c r="W1099" s="58">
        <v>7.693117937332572E-2</v>
      </c>
      <c r="X1099" s="57">
        <v>0.25389248629001959</v>
      </c>
      <c r="Y1099" s="57">
        <v>0.12909120915004951</v>
      </c>
      <c r="Z1099" s="57">
        <v>0.2811188088351968</v>
      </c>
      <c r="AA1099" s="57">
        <v>0.17408240371973363</v>
      </c>
      <c r="AB1099" s="57">
        <v>0.17562002658232237</v>
      </c>
      <c r="AC1099" s="57">
        <v>0.3075942356694194</v>
      </c>
    </row>
    <row r="1100" spans="2:29">
      <c r="B1100" t="s">
        <v>2153</v>
      </c>
      <c r="C1100">
        <v>95200</v>
      </c>
      <c r="D1100" t="s">
        <v>1047</v>
      </c>
      <c r="E1100" t="s">
        <v>266</v>
      </c>
      <c r="F1100" s="11">
        <v>0</v>
      </c>
      <c r="G1100" s="11">
        <v>0</v>
      </c>
      <c r="H1100" s="11">
        <v>0</v>
      </c>
      <c r="I1100" s="11">
        <v>65764241</v>
      </c>
      <c r="J1100" s="11">
        <v>101453137</v>
      </c>
      <c r="K1100" s="11">
        <v>1404503935</v>
      </c>
      <c r="L1100" s="11">
        <v>784081879</v>
      </c>
      <c r="M1100" s="11">
        <v>0</v>
      </c>
      <c r="N1100" s="11">
        <v>1197751801</v>
      </c>
      <c r="O1100" s="11">
        <v>486924138</v>
      </c>
      <c r="P1100" s="11">
        <v>1067813834</v>
      </c>
      <c r="Q1100" s="11">
        <v>395973254</v>
      </c>
      <c r="R1100" s="11">
        <v>2384894808</v>
      </c>
      <c r="S1100" s="11">
        <v>52247682.926199056</v>
      </c>
      <c r="T1100" s="4">
        <v>0</v>
      </c>
      <c r="U1100" s="11">
        <v>696869548</v>
      </c>
      <c r="V1100" s="58">
        <v>0.22653103391095478</v>
      </c>
      <c r="W1100" s="58">
        <v>0.23370554180549968</v>
      </c>
      <c r="X1100" s="57">
        <v>0.40453272620467218</v>
      </c>
      <c r="Y1100" s="57">
        <v>0</v>
      </c>
      <c r="Z1100" s="57">
        <v>0.42626200960532551</v>
      </c>
      <c r="AA1100" s="57">
        <v>0</v>
      </c>
      <c r="AB1100" s="57">
        <v>0</v>
      </c>
      <c r="AC1100" s="57">
        <v>0.44234156146538922</v>
      </c>
    </row>
    <row r="1101" spans="2:29">
      <c r="B1101" t="s">
        <v>2154</v>
      </c>
      <c r="C1101">
        <v>97001</v>
      </c>
      <c r="D1101" t="s">
        <v>1050</v>
      </c>
      <c r="E1101" t="s">
        <v>1051</v>
      </c>
      <c r="F1101" s="11">
        <v>0</v>
      </c>
      <c r="G1101" s="11">
        <v>0</v>
      </c>
      <c r="H1101" s="11">
        <v>0</v>
      </c>
      <c r="I1101" s="11">
        <v>502455470</v>
      </c>
      <c r="J1101" s="11">
        <v>1167778080</v>
      </c>
      <c r="K1101" s="11">
        <v>7084357839</v>
      </c>
      <c r="L1101" s="11">
        <v>1186434607</v>
      </c>
      <c r="M1101" s="11">
        <v>0</v>
      </c>
      <c r="N1101" s="11">
        <v>2983647536</v>
      </c>
      <c r="O1101" s="11">
        <v>0</v>
      </c>
      <c r="P1101" s="11">
        <v>0</v>
      </c>
      <c r="Q1101" s="11">
        <v>1070012478</v>
      </c>
      <c r="R1101" s="11">
        <v>3870896591</v>
      </c>
      <c r="S1101" s="11">
        <v>636835354.77107656</v>
      </c>
      <c r="T1101" s="4">
        <v>0</v>
      </c>
      <c r="U1101" s="11">
        <v>3019172498</v>
      </c>
      <c r="V1101" s="58">
        <v>0.42245313399832962</v>
      </c>
      <c r="W1101" s="58">
        <v>0</v>
      </c>
      <c r="X1101" s="57">
        <v>0</v>
      </c>
      <c r="Y1101" s="57">
        <v>0</v>
      </c>
      <c r="Z1101" s="57">
        <v>0</v>
      </c>
      <c r="AA1101" s="57">
        <v>0</v>
      </c>
      <c r="AB1101" s="57">
        <v>0</v>
      </c>
      <c r="AC1101" s="57">
        <v>0</v>
      </c>
    </row>
    <row r="1102" spans="2:29">
      <c r="B1102" t="s">
        <v>2155</v>
      </c>
      <c r="C1102">
        <v>97161</v>
      </c>
      <c r="D1102" t="s">
        <v>1050</v>
      </c>
      <c r="E1102" t="s">
        <v>1052</v>
      </c>
      <c r="F1102" s="11">
        <v>0</v>
      </c>
      <c r="G1102" s="11">
        <v>0</v>
      </c>
      <c r="H1102" s="11">
        <v>0</v>
      </c>
      <c r="I1102" s="11">
        <v>21435409</v>
      </c>
      <c r="J1102" s="11">
        <v>31308708</v>
      </c>
      <c r="K1102" s="11">
        <v>833889497</v>
      </c>
      <c r="L1102" s="11">
        <v>588917556</v>
      </c>
      <c r="M1102" s="11">
        <v>0</v>
      </c>
      <c r="N1102" s="11">
        <v>897674727</v>
      </c>
      <c r="O1102" s="11">
        <v>131616432</v>
      </c>
      <c r="P1102" s="11">
        <v>1254773990</v>
      </c>
      <c r="Q1102" s="11">
        <v>104522401</v>
      </c>
      <c r="R1102" s="11">
        <v>2871742665</v>
      </c>
      <c r="S1102" s="11">
        <v>45920801.700000003</v>
      </c>
      <c r="T1102" s="4">
        <v>0</v>
      </c>
      <c r="U1102" s="11">
        <v>407897786</v>
      </c>
      <c r="V1102" s="58">
        <v>0</v>
      </c>
      <c r="W1102" s="58">
        <v>4.4426563109626624E-3</v>
      </c>
      <c r="X1102" s="57">
        <v>0</v>
      </c>
      <c r="Y1102" s="57">
        <v>0</v>
      </c>
      <c r="Z1102" s="57">
        <v>0</v>
      </c>
      <c r="AA1102" s="57">
        <v>0</v>
      </c>
      <c r="AB1102" s="57">
        <v>0.60709229686910304</v>
      </c>
      <c r="AC1102" s="57">
        <v>0.40261939789003903</v>
      </c>
    </row>
    <row r="1103" spans="2:29">
      <c r="B1103" t="s">
        <v>2156</v>
      </c>
      <c r="C1103">
        <v>97666</v>
      </c>
      <c r="D1103" t="s">
        <v>1050</v>
      </c>
      <c r="E1103" t="s">
        <v>1053</v>
      </c>
      <c r="F1103" s="11">
        <v>0</v>
      </c>
      <c r="G1103" s="11">
        <v>0</v>
      </c>
      <c r="H1103" s="11">
        <v>0</v>
      </c>
      <c r="I1103" s="11">
        <v>0</v>
      </c>
      <c r="J1103" s="11">
        <v>24016389</v>
      </c>
      <c r="K1103" s="11">
        <v>478782913</v>
      </c>
      <c r="L1103" s="11">
        <v>773738106</v>
      </c>
      <c r="M1103" s="11">
        <v>0</v>
      </c>
      <c r="N1103" s="11">
        <v>1166737831</v>
      </c>
      <c r="O1103" s="11">
        <v>97842080</v>
      </c>
      <c r="P1103" s="11">
        <v>2095105568</v>
      </c>
      <c r="Q1103" s="11">
        <v>78329711</v>
      </c>
      <c r="R1103" s="11">
        <v>4672587889</v>
      </c>
      <c r="S1103" s="11">
        <v>41188810.5</v>
      </c>
      <c r="T1103" s="4">
        <v>0</v>
      </c>
      <c r="U1103" s="11">
        <v>142573632</v>
      </c>
      <c r="V1103" s="58">
        <v>0</v>
      </c>
      <c r="W1103" s="58">
        <v>0</v>
      </c>
      <c r="X1103" s="57">
        <v>0</v>
      </c>
      <c r="Y1103" s="57">
        <v>0</v>
      </c>
      <c r="Z1103" s="57">
        <v>0</v>
      </c>
      <c r="AA1103" s="57">
        <v>0</v>
      </c>
      <c r="AB1103" s="57">
        <v>0.61472518011490507</v>
      </c>
      <c r="AC1103" s="57">
        <v>0</v>
      </c>
    </row>
    <row r="1104" spans="2:29">
      <c r="B1104" t="s">
        <v>2157</v>
      </c>
      <c r="C1104">
        <v>99001</v>
      </c>
      <c r="D1104" t="s">
        <v>1054</v>
      </c>
      <c r="E1104" t="s">
        <v>1055</v>
      </c>
      <c r="F1104" s="11">
        <v>0</v>
      </c>
      <c r="G1104" s="11">
        <v>0</v>
      </c>
      <c r="H1104" s="11">
        <v>0</v>
      </c>
      <c r="I1104" s="11">
        <v>377330876</v>
      </c>
      <c r="J1104" s="11">
        <v>723041264</v>
      </c>
      <c r="K1104" s="11">
        <v>5913505890</v>
      </c>
      <c r="L1104" s="11">
        <v>807516827</v>
      </c>
      <c r="M1104" s="11">
        <v>0</v>
      </c>
      <c r="N1104" s="11">
        <v>1374403715</v>
      </c>
      <c r="O1104" s="11">
        <v>806248681</v>
      </c>
      <c r="P1104" s="11">
        <v>1113403913</v>
      </c>
      <c r="Q1104" s="11">
        <v>641142850</v>
      </c>
      <c r="R1104" s="11">
        <v>2485826914</v>
      </c>
      <c r="S1104" s="11">
        <v>325392580.00150621</v>
      </c>
      <c r="T1104" s="4">
        <v>0</v>
      </c>
      <c r="U1104" s="11">
        <v>273102551</v>
      </c>
      <c r="V1104" s="58">
        <v>0.36524893579226875</v>
      </c>
      <c r="W1104" s="58">
        <v>0</v>
      </c>
      <c r="X1104" s="57">
        <v>0</v>
      </c>
      <c r="Y1104" s="57">
        <v>0</v>
      </c>
      <c r="Z1104" s="57">
        <v>0</v>
      </c>
      <c r="AA1104" s="57">
        <v>0</v>
      </c>
      <c r="AB1104" s="57">
        <v>0</v>
      </c>
      <c r="AC1104" s="57">
        <v>0</v>
      </c>
    </row>
    <row r="1105" spans="2:29">
      <c r="B1105" t="s">
        <v>2158</v>
      </c>
      <c r="C1105">
        <v>99524</v>
      </c>
      <c r="D1105" t="s">
        <v>1054</v>
      </c>
      <c r="E1105" t="s">
        <v>1056</v>
      </c>
      <c r="F1105" s="11">
        <v>0</v>
      </c>
      <c r="G1105" s="11">
        <v>0</v>
      </c>
      <c r="H1105" s="11">
        <v>0</v>
      </c>
      <c r="I1105" s="11">
        <v>223878597</v>
      </c>
      <c r="J1105" s="11">
        <v>341723612</v>
      </c>
      <c r="K1105" s="11">
        <v>2976748519</v>
      </c>
      <c r="L1105" s="11">
        <v>1180300190</v>
      </c>
      <c r="M1105" s="11">
        <v>0</v>
      </c>
      <c r="N1105" s="11">
        <v>1381400955</v>
      </c>
      <c r="O1105" s="11">
        <v>543094656</v>
      </c>
      <c r="P1105" s="11">
        <v>1303199429</v>
      </c>
      <c r="Q1105" s="11">
        <v>441651875</v>
      </c>
      <c r="R1105" s="11">
        <v>2971600245</v>
      </c>
      <c r="S1105" s="11">
        <v>193090043.47171098</v>
      </c>
      <c r="T1105" s="4">
        <v>0</v>
      </c>
      <c r="U1105" s="11">
        <v>359043664</v>
      </c>
      <c r="V1105" s="58">
        <v>0.4267053941223854</v>
      </c>
      <c r="W1105" s="58">
        <v>0.15425616517797275</v>
      </c>
      <c r="X1105" s="57">
        <v>0.27695397540424332</v>
      </c>
      <c r="Y1105" s="57">
        <v>0</v>
      </c>
      <c r="Z1105" s="57">
        <v>0.30333875747725514</v>
      </c>
      <c r="AA1105" s="57">
        <v>0</v>
      </c>
      <c r="AB1105" s="57">
        <v>0</v>
      </c>
      <c r="AC1105" s="57">
        <v>0.29147003412933087</v>
      </c>
    </row>
    <row r="1106" spans="2:29">
      <c r="B1106" t="s">
        <v>2159</v>
      </c>
      <c r="C1106">
        <v>99624</v>
      </c>
      <c r="D1106" t="s">
        <v>1054</v>
      </c>
      <c r="E1106" t="s">
        <v>1057</v>
      </c>
      <c r="F1106" s="11">
        <v>0</v>
      </c>
      <c r="G1106" s="11">
        <v>0</v>
      </c>
      <c r="H1106" s="11">
        <v>0</v>
      </c>
      <c r="I1106" s="11">
        <v>98795163</v>
      </c>
      <c r="J1106" s="11">
        <v>122087244</v>
      </c>
      <c r="K1106" s="11">
        <v>1008665626</v>
      </c>
      <c r="L1106" s="11">
        <v>256930769</v>
      </c>
      <c r="M1106" s="11">
        <v>0</v>
      </c>
      <c r="N1106" s="11">
        <v>690534627</v>
      </c>
      <c r="O1106" s="11">
        <v>167464708</v>
      </c>
      <c r="P1106" s="11">
        <v>996935416</v>
      </c>
      <c r="Q1106" s="11">
        <v>132855931</v>
      </c>
      <c r="R1106" s="11">
        <v>2249207595</v>
      </c>
      <c r="S1106" s="11">
        <v>56085855.7537219</v>
      </c>
      <c r="T1106" s="4">
        <v>0</v>
      </c>
      <c r="U1106" s="11">
        <v>71054651</v>
      </c>
      <c r="V1106" s="58">
        <v>0</v>
      </c>
      <c r="W1106" s="58">
        <v>0</v>
      </c>
      <c r="X1106" s="57">
        <v>0</v>
      </c>
      <c r="Y1106" s="57">
        <v>0</v>
      </c>
      <c r="Z1106" s="57">
        <v>0</v>
      </c>
      <c r="AA1106" s="57">
        <v>0</v>
      </c>
      <c r="AB1106" s="57">
        <v>0</v>
      </c>
      <c r="AC1106" s="57">
        <v>0</v>
      </c>
    </row>
    <row r="1107" spans="2:29">
      <c r="B1107" t="s">
        <v>2160</v>
      </c>
      <c r="C1107">
        <v>99773</v>
      </c>
      <c r="D1107" t="s">
        <v>1054</v>
      </c>
      <c r="E1107" t="s">
        <v>1058</v>
      </c>
      <c r="F1107" s="11">
        <v>0</v>
      </c>
      <c r="G1107" s="11">
        <v>0</v>
      </c>
      <c r="H1107" s="11">
        <v>0</v>
      </c>
      <c r="I1107" s="11">
        <v>621812791</v>
      </c>
      <c r="J1107" s="11">
        <v>2286358336</v>
      </c>
      <c r="K1107" s="11">
        <v>12984903634</v>
      </c>
      <c r="L1107" s="11">
        <v>3586906920</v>
      </c>
      <c r="M1107" s="11">
        <v>0</v>
      </c>
      <c r="N1107" s="11">
        <v>5271786034</v>
      </c>
      <c r="O1107" s="11">
        <v>0</v>
      </c>
      <c r="P1107" s="11">
        <v>0</v>
      </c>
      <c r="Q1107" s="11">
        <v>2480237998</v>
      </c>
      <c r="R1107" s="11">
        <v>5135889046</v>
      </c>
      <c r="S1107" s="11">
        <v>1285925812.0457678</v>
      </c>
      <c r="T1107" s="4">
        <v>0</v>
      </c>
      <c r="U1107" s="11">
        <v>7379569668</v>
      </c>
      <c r="V1107" s="58">
        <v>0.60990724262145835</v>
      </c>
      <c r="W1107" s="58">
        <v>0</v>
      </c>
      <c r="X1107" s="57">
        <v>0</v>
      </c>
      <c r="Y1107" s="57">
        <v>0</v>
      </c>
      <c r="Z1107" s="57">
        <v>0</v>
      </c>
      <c r="AA1107" s="57">
        <v>0</v>
      </c>
      <c r="AB1107" s="57">
        <v>0</v>
      </c>
      <c r="AC1107" s="57">
        <v>0</v>
      </c>
    </row>
    <row r="1108" spans="2:29">
      <c r="B1108" s="1" t="s">
        <v>2198</v>
      </c>
      <c r="C1108" s="10">
        <v>5</v>
      </c>
      <c r="D1108" t="s">
        <v>2162</v>
      </c>
      <c r="E1108" t="s">
        <v>2233</v>
      </c>
      <c r="F1108" s="11">
        <v>1264476428182</v>
      </c>
      <c r="G1108" s="11">
        <v>36124194322</v>
      </c>
      <c r="H1108" s="11">
        <v>4202280656</v>
      </c>
      <c r="I1108" s="11">
        <v>0</v>
      </c>
      <c r="J1108" s="11">
        <v>0</v>
      </c>
      <c r="K1108" s="11">
        <v>0</v>
      </c>
      <c r="L1108" s="11">
        <v>48994717687</v>
      </c>
      <c r="M1108" s="11">
        <v>4173417114</v>
      </c>
      <c r="N1108" s="11">
        <v>36266809585</v>
      </c>
      <c r="O1108" s="11">
        <v>0</v>
      </c>
      <c r="P1108" s="11">
        <v>0</v>
      </c>
      <c r="Q1108" s="11">
        <v>0</v>
      </c>
      <c r="R1108" s="11">
        <v>0</v>
      </c>
      <c r="S1108" s="11"/>
      <c r="T1108" s="4">
        <v>0</v>
      </c>
      <c r="U1108" s="11">
        <v>0</v>
      </c>
      <c r="V1108" s="58">
        <v>0</v>
      </c>
      <c r="W1108" s="58">
        <v>1.3370944710762835E-2</v>
      </c>
      <c r="X1108" s="57">
        <v>0</v>
      </c>
      <c r="Y1108" s="57">
        <v>0</v>
      </c>
      <c r="Z1108" s="57">
        <v>0</v>
      </c>
      <c r="AA1108" s="57">
        <v>0</v>
      </c>
      <c r="AB1108" s="57">
        <v>0</v>
      </c>
      <c r="AC1108" s="57">
        <v>0</v>
      </c>
    </row>
    <row r="1109" spans="2:29">
      <c r="B1109" s="1" t="s">
        <v>2199</v>
      </c>
      <c r="C1109" s="10">
        <v>8</v>
      </c>
      <c r="D1109" t="s">
        <v>2164</v>
      </c>
      <c r="E1109" s="1" t="s">
        <v>2233</v>
      </c>
      <c r="F1109" s="11">
        <v>312589204976</v>
      </c>
      <c r="G1109" s="11">
        <v>15010064827</v>
      </c>
      <c r="H1109" s="11">
        <v>1302779777</v>
      </c>
      <c r="I1109" s="11">
        <v>0</v>
      </c>
      <c r="J1109" s="11">
        <v>0</v>
      </c>
      <c r="K1109" s="11">
        <v>0</v>
      </c>
      <c r="L1109" s="11">
        <v>16760626724</v>
      </c>
      <c r="M1109" s="11">
        <v>3010167585</v>
      </c>
      <c r="N1109" s="11">
        <v>19199178057</v>
      </c>
      <c r="O1109" s="11">
        <v>0</v>
      </c>
      <c r="P1109" s="11">
        <v>0</v>
      </c>
      <c r="Q1109" s="11">
        <v>0</v>
      </c>
      <c r="R1109" s="11">
        <v>0</v>
      </c>
      <c r="S1109" s="11"/>
      <c r="T1109" s="4">
        <v>0</v>
      </c>
      <c r="U1109" s="11">
        <v>0</v>
      </c>
      <c r="V1109" s="58">
        <v>0</v>
      </c>
      <c r="W1109" s="58">
        <v>0</v>
      </c>
      <c r="X1109" s="57">
        <v>0</v>
      </c>
      <c r="Y1109" s="57">
        <v>0</v>
      </c>
      <c r="Z1109" s="57">
        <v>0</v>
      </c>
      <c r="AA1109" s="57">
        <v>0</v>
      </c>
      <c r="AB1109" s="57">
        <v>0</v>
      </c>
      <c r="AC1109" s="57">
        <v>0</v>
      </c>
    </row>
    <row r="1110" spans="2:29">
      <c r="B1110" s="1" t="s">
        <v>2200</v>
      </c>
      <c r="C1110" s="10">
        <v>13</v>
      </c>
      <c r="D1110" t="s">
        <v>2166</v>
      </c>
      <c r="E1110" s="1" t="s">
        <v>2233</v>
      </c>
      <c r="F1110" s="11">
        <v>692294020224</v>
      </c>
      <c r="G1110" s="11">
        <v>12345895820</v>
      </c>
      <c r="H1110" s="11">
        <v>2304173261</v>
      </c>
      <c r="I1110" s="11">
        <v>0</v>
      </c>
      <c r="J1110" s="11">
        <v>0</v>
      </c>
      <c r="K1110" s="11">
        <v>0</v>
      </c>
      <c r="L1110" s="11">
        <v>20024766511</v>
      </c>
      <c r="M1110" s="11">
        <v>5598744603</v>
      </c>
      <c r="N1110" s="11">
        <v>20057350721</v>
      </c>
      <c r="O1110" s="11">
        <v>0</v>
      </c>
      <c r="P1110" s="11">
        <v>0</v>
      </c>
      <c r="Q1110" s="11">
        <v>0</v>
      </c>
      <c r="R1110" s="11">
        <v>0</v>
      </c>
      <c r="S1110" s="11"/>
      <c r="T1110" s="4">
        <v>0</v>
      </c>
      <c r="U1110" s="11">
        <v>0</v>
      </c>
      <c r="V1110" s="58">
        <v>0</v>
      </c>
      <c r="W1110" s="58">
        <v>0</v>
      </c>
      <c r="X1110" s="57">
        <v>0</v>
      </c>
      <c r="Y1110" s="57">
        <v>0</v>
      </c>
      <c r="Z1110" s="57">
        <v>0</v>
      </c>
      <c r="AA1110" s="57">
        <v>0</v>
      </c>
      <c r="AB1110" s="57">
        <v>0</v>
      </c>
      <c r="AC1110" s="57">
        <v>0</v>
      </c>
    </row>
    <row r="1111" spans="2:29">
      <c r="B1111" s="1" t="s">
        <v>2201</v>
      </c>
      <c r="C1111" s="10">
        <v>15</v>
      </c>
      <c r="D1111" t="s">
        <v>2167</v>
      </c>
      <c r="E1111" s="1" t="s">
        <v>2233</v>
      </c>
      <c r="F1111" s="11">
        <v>569596524012</v>
      </c>
      <c r="G1111" s="11">
        <v>23522527188</v>
      </c>
      <c r="H1111" s="11">
        <v>1552717350</v>
      </c>
      <c r="I1111" s="11">
        <v>0</v>
      </c>
      <c r="J1111" s="11">
        <v>0</v>
      </c>
      <c r="K1111" s="11">
        <v>0</v>
      </c>
      <c r="L1111" s="11">
        <v>13861502519</v>
      </c>
      <c r="M1111" s="11">
        <v>18596100320</v>
      </c>
      <c r="N1111" s="11">
        <v>8728010438</v>
      </c>
      <c r="O1111" s="11">
        <v>0</v>
      </c>
      <c r="P1111" s="11">
        <v>0</v>
      </c>
      <c r="Q1111" s="11">
        <v>0</v>
      </c>
      <c r="R1111" s="11">
        <v>0</v>
      </c>
      <c r="S1111" s="11"/>
      <c r="T1111" s="4">
        <v>0</v>
      </c>
      <c r="U1111" s="11">
        <v>0</v>
      </c>
      <c r="V1111" s="58">
        <v>0</v>
      </c>
      <c r="W1111" s="58">
        <v>5.2392423938416614E-3</v>
      </c>
      <c r="X1111" s="57">
        <v>0</v>
      </c>
      <c r="Y1111" s="57">
        <v>0</v>
      </c>
      <c r="Z1111" s="57">
        <v>0</v>
      </c>
      <c r="AA1111" s="57">
        <v>0</v>
      </c>
      <c r="AB1111" s="57">
        <v>0</v>
      </c>
      <c r="AC1111" s="57">
        <v>0</v>
      </c>
    </row>
    <row r="1112" spans="2:29">
      <c r="B1112" s="1" t="s">
        <v>2202</v>
      </c>
      <c r="C1112" s="10">
        <v>17</v>
      </c>
      <c r="D1112" t="s">
        <v>2168</v>
      </c>
      <c r="E1112" s="1" t="s">
        <v>2233</v>
      </c>
      <c r="F1112" s="11">
        <v>323850541610</v>
      </c>
      <c r="G1112" s="11">
        <v>0</v>
      </c>
      <c r="H1112" s="11">
        <v>1058470633</v>
      </c>
      <c r="I1112" s="11">
        <v>0</v>
      </c>
      <c r="J1112" s="11">
        <v>0</v>
      </c>
      <c r="K1112" s="11">
        <v>0</v>
      </c>
      <c r="L1112" s="11">
        <v>6894153934</v>
      </c>
      <c r="M1112" s="11">
        <v>3190384065</v>
      </c>
      <c r="N1112" s="11">
        <v>4992471022</v>
      </c>
      <c r="O1112" s="11">
        <v>0</v>
      </c>
      <c r="P1112" s="11">
        <v>0</v>
      </c>
      <c r="Q1112" s="11">
        <v>0</v>
      </c>
      <c r="R1112" s="11">
        <v>0</v>
      </c>
      <c r="S1112" s="11"/>
      <c r="T1112" s="4">
        <v>0</v>
      </c>
      <c r="U1112" s="11">
        <v>0</v>
      </c>
      <c r="V1112" s="58">
        <v>0</v>
      </c>
      <c r="W1112" s="58">
        <v>5.6097676758762323E-2</v>
      </c>
      <c r="X1112" s="57">
        <v>0</v>
      </c>
      <c r="Y1112" s="57">
        <v>0</v>
      </c>
      <c r="Z1112" s="57">
        <v>0</v>
      </c>
      <c r="AA1112" s="57">
        <v>0</v>
      </c>
      <c r="AB1112" s="57">
        <v>0</v>
      </c>
      <c r="AC1112" s="57">
        <v>0</v>
      </c>
    </row>
    <row r="1113" spans="2:29">
      <c r="B1113" s="1" t="s">
        <v>2203</v>
      </c>
      <c r="C1113" s="10">
        <v>18</v>
      </c>
      <c r="D1113" t="s">
        <v>2169</v>
      </c>
      <c r="E1113" s="1" t="s">
        <v>2233</v>
      </c>
      <c r="F1113" s="11">
        <v>192531298662</v>
      </c>
      <c r="G1113" s="11">
        <v>0</v>
      </c>
      <c r="H1113" s="11">
        <v>957186938</v>
      </c>
      <c r="I1113" s="11">
        <v>0</v>
      </c>
      <c r="J1113" s="11">
        <v>0</v>
      </c>
      <c r="K1113" s="11">
        <v>0</v>
      </c>
      <c r="L1113" s="11">
        <v>8526884128</v>
      </c>
      <c r="M1113" s="11">
        <v>10244786529</v>
      </c>
      <c r="N1113" s="11">
        <v>4708937280</v>
      </c>
      <c r="O1113" s="11">
        <v>0</v>
      </c>
      <c r="P1113" s="11">
        <v>0</v>
      </c>
      <c r="Q1113" s="11">
        <v>0</v>
      </c>
      <c r="R1113" s="11">
        <v>0</v>
      </c>
      <c r="S1113" s="11"/>
      <c r="T1113" s="4">
        <v>0</v>
      </c>
      <c r="U1113" s="11">
        <v>0</v>
      </c>
      <c r="V1113" s="58">
        <v>0.40244742094377384</v>
      </c>
      <c r="W1113" s="58">
        <v>5.8177340096679443E-2</v>
      </c>
      <c r="X1113" s="57">
        <v>0</v>
      </c>
      <c r="Y1113" s="57">
        <v>0</v>
      </c>
      <c r="Z1113" s="57">
        <v>0</v>
      </c>
      <c r="AA1113" s="57">
        <v>0</v>
      </c>
      <c r="AB1113" s="57">
        <v>0</v>
      </c>
      <c r="AC1113" s="57">
        <v>0</v>
      </c>
    </row>
    <row r="1114" spans="2:29">
      <c r="B1114" s="1" t="s">
        <v>2204</v>
      </c>
      <c r="C1114" s="10">
        <v>19</v>
      </c>
      <c r="D1114" t="s">
        <v>2171</v>
      </c>
      <c r="E1114" s="1" t="s">
        <v>2233</v>
      </c>
      <c r="F1114" s="11">
        <v>872816147016</v>
      </c>
      <c r="G1114" s="11">
        <v>11151185817</v>
      </c>
      <c r="H1114" s="11">
        <v>2269256106</v>
      </c>
      <c r="I1114" s="11">
        <v>0</v>
      </c>
      <c r="J1114" s="11">
        <v>0</v>
      </c>
      <c r="K1114" s="11">
        <v>0</v>
      </c>
      <c r="L1114" s="11">
        <v>13002724917</v>
      </c>
      <c r="M1114" s="11">
        <v>10788684108</v>
      </c>
      <c r="N1114" s="11">
        <v>14042857382</v>
      </c>
      <c r="O1114" s="11">
        <v>0</v>
      </c>
      <c r="P1114" s="11">
        <v>0</v>
      </c>
      <c r="Q1114" s="11">
        <v>0</v>
      </c>
      <c r="R1114" s="11">
        <v>0</v>
      </c>
      <c r="S1114" s="11"/>
      <c r="T1114" s="4">
        <v>0</v>
      </c>
      <c r="U1114" s="11">
        <v>0</v>
      </c>
      <c r="V1114" s="58">
        <v>0</v>
      </c>
      <c r="W1114" s="58">
        <v>0</v>
      </c>
      <c r="X1114" s="57">
        <v>0</v>
      </c>
      <c r="Y1114" s="57">
        <v>0</v>
      </c>
      <c r="Z1114" s="57">
        <v>0</v>
      </c>
      <c r="AA1114" s="57">
        <v>0</v>
      </c>
      <c r="AB1114" s="57">
        <v>0</v>
      </c>
      <c r="AC1114" s="57">
        <v>0</v>
      </c>
    </row>
    <row r="1115" spans="2:29">
      <c r="B1115" s="1" t="s">
        <v>2205</v>
      </c>
      <c r="C1115" s="10">
        <v>20</v>
      </c>
      <c r="D1115" t="s">
        <v>2172</v>
      </c>
      <c r="E1115" s="1" t="s">
        <v>2233</v>
      </c>
      <c r="F1115" s="11">
        <v>440181834048</v>
      </c>
      <c r="G1115" s="11">
        <v>2244328955</v>
      </c>
      <c r="H1115" s="11">
        <v>1921422850</v>
      </c>
      <c r="I1115" s="11">
        <v>0</v>
      </c>
      <c r="J1115" s="11">
        <v>0</v>
      </c>
      <c r="K1115" s="11">
        <v>0</v>
      </c>
      <c r="L1115" s="11">
        <v>10236692185</v>
      </c>
      <c r="M1115" s="11">
        <v>1100615385</v>
      </c>
      <c r="N1115" s="11">
        <v>10341643440</v>
      </c>
      <c r="O1115" s="11">
        <v>0</v>
      </c>
      <c r="P1115" s="11">
        <v>0</v>
      </c>
      <c r="Q1115" s="11">
        <v>0</v>
      </c>
      <c r="R1115" s="11">
        <v>0</v>
      </c>
      <c r="S1115" s="11"/>
      <c r="T1115" s="4">
        <v>0</v>
      </c>
      <c r="U1115" s="11">
        <v>0</v>
      </c>
      <c r="V1115" s="58">
        <v>0</v>
      </c>
      <c r="W1115" s="58">
        <v>0</v>
      </c>
      <c r="X1115" s="57">
        <v>0</v>
      </c>
      <c r="Y1115" s="57">
        <v>0</v>
      </c>
      <c r="Z1115" s="57">
        <v>0</v>
      </c>
      <c r="AA1115" s="57">
        <v>0</v>
      </c>
      <c r="AB1115" s="57">
        <v>0</v>
      </c>
      <c r="AC1115" s="57">
        <v>0</v>
      </c>
    </row>
    <row r="1116" spans="2:29">
      <c r="B1116" s="1" t="s">
        <v>2206</v>
      </c>
      <c r="C1116" s="10">
        <v>23</v>
      </c>
      <c r="D1116" t="s">
        <v>2174</v>
      </c>
      <c r="E1116" s="1" t="s">
        <v>2233</v>
      </c>
      <c r="F1116" s="11">
        <v>758534490038</v>
      </c>
      <c r="G1116" s="11">
        <v>6913804548</v>
      </c>
      <c r="H1116" s="11">
        <v>2551639068</v>
      </c>
      <c r="I1116" s="11">
        <v>0</v>
      </c>
      <c r="J1116" s="11">
        <v>0</v>
      </c>
      <c r="K1116" s="11">
        <v>0</v>
      </c>
      <c r="L1116" s="11">
        <v>17989878077</v>
      </c>
      <c r="M1116" s="11">
        <v>3877040922</v>
      </c>
      <c r="N1116" s="11">
        <v>20325068917</v>
      </c>
      <c r="O1116" s="11">
        <v>0</v>
      </c>
      <c r="P1116" s="11">
        <v>0</v>
      </c>
      <c r="Q1116" s="11">
        <v>0</v>
      </c>
      <c r="R1116" s="11">
        <v>0</v>
      </c>
      <c r="S1116" s="11"/>
      <c r="T1116" s="4">
        <v>0</v>
      </c>
      <c r="U1116" s="11">
        <v>0</v>
      </c>
      <c r="V1116" s="58">
        <v>0</v>
      </c>
      <c r="W1116" s="58">
        <v>0</v>
      </c>
      <c r="X1116" s="57">
        <v>0</v>
      </c>
      <c r="Y1116" s="57">
        <v>0</v>
      </c>
      <c r="Z1116" s="57">
        <v>0</v>
      </c>
      <c r="AA1116" s="57">
        <v>0</v>
      </c>
      <c r="AB1116" s="57">
        <v>0</v>
      </c>
      <c r="AC1116" s="57">
        <v>0</v>
      </c>
    </row>
    <row r="1117" spans="2:29">
      <c r="B1117" s="1" t="s">
        <v>2207</v>
      </c>
      <c r="C1117" s="10">
        <v>25</v>
      </c>
      <c r="D1117" t="s">
        <v>2175</v>
      </c>
      <c r="E1117" s="1" t="s">
        <v>2233</v>
      </c>
      <c r="F1117" s="11">
        <v>712643000547</v>
      </c>
      <c r="G1117" s="11">
        <v>42203489608</v>
      </c>
      <c r="H1117" s="11">
        <v>2152944360</v>
      </c>
      <c r="I1117" s="11">
        <v>0</v>
      </c>
      <c r="J1117" s="11">
        <v>0</v>
      </c>
      <c r="K1117" s="11">
        <v>0</v>
      </c>
      <c r="L1117" s="11">
        <v>23362230309</v>
      </c>
      <c r="M1117" s="11">
        <v>15928147563</v>
      </c>
      <c r="N1117" s="11">
        <v>19029739661</v>
      </c>
      <c r="O1117" s="11">
        <v>0</v>
      </c>
      <c r="P1117" s="11">
        <v>0</v>
      </c>
      <c r="Q1117" s="11">
        <v>0</v>
      </c>
      <c r="R1117" s="11">
        <v>0</v>
      </c>
      <c r="S1117" s="11"/>
      <c r="T1117" s="4">
        <v>0</v>
      </c>
      <c r="U1117" s="11">
        <v>0</v>
      </c>
      <c r="V1117" s="58">
        <v>0</v>
      </c>
      <c r="W1117" s="58">
        <v>2.0575606260173651E-3</v>
      </c>
      <c r="X1117" s="57">
        <v>0</v>
      </c>
      <c r="Y1117" s="57">
        <v>0</v>
      </c>
      <c r="Z1117" s="57">
        <v>0</v>
      </c>
      <c r="AA1117" s="57">
        <v>0</v>
      </c>
      <c r="AB1117" s="57">
        <v>0</v>
      </c>
      <c r="AC1117" s="57">
        <v>0</v>
      </c>
    </row>
    <row r="1118" spans="2:29">
      <c r="B1118" s="1" t="s">
        <v>2208</v>
      </c>
      <c r="C1118" s="10">
        <v>27</v>
      </c>
      <c r="D1118" t="s">
        <v>2173</v>
      </c>
      <c r="E1118" s="1" t="s">
        <v>2233</v>
      </c>
      <c r="F1118" s="11">
        <v>339240456065</v>
      </c>
      <c r="G1118" s="11">
        <v>7164310948</v>
      </c>
      <c r="H1118" s="11">
        <v>1450946115</v>
      </c>
      <c r="I1118" s="11">
        <v>0</v>
      </c>
      <c r="J1118" s="11">
        <v>0</v>
      </c>
      <c r="K1118" s="11">
        <v>0</v>
      </c>
      <c r="L1118" s="11">
        <v>10379278514</v>
      </c>
      <c r="M1118" s="11">
        <v>9289935422</v>
      </c>
      <c r="N1118" s="11">
        <v>7620924600</v>
      </c>
      <c r="O1118" s="11">
        <v>0</v>
      </c>
      <c r="P1118" s="11">
        <v>0</v>
      </c>
      <c r="Q1118" s="11">
        <v>0</v>
      </c>
      <c r="R1118" s="11">
        <v>0</v>
      </c>
      <c r="S1118" s="11"/>
      <c r="T1118" s="4">
        <v>0</v>
      </c>
      <c r="U1118" s="11">
        <v>0</v>
      </c>
      <c r="V1118" s="58">
        <v>0</v>
      </c>
      <c r="W1118" s="58">
        <v>2.9267579464325493E-2</v>
      </c>
      <c r="X1118" s="57">
        <v>0</v>
      </c>
      <c r="Y1118" s="57">
        <v>0</v>
      </c>
      <c r="Z1118" s="57">
        <v>0</v>
      </c>
      <c r="AA1118" s="57">
        <v>0</v>
      </c>
      <c r="AB1118" s="57">
        <v>0</v>
      </c>
      <c r="AC1118" s="57">
        <v>0</v>
      </c>
    </row>
    <row r="1119" spans="2:29">
      <c r="B1119" s="1" t="s">
        <v>2209</v>
      </c>
      <c r="C1119" s="10">
        <v>41</v>
      </c>
      <c r="D1119" t="s">
        <v>2179</v>
      </c>
      <c r="E1119" s="1" t="s">
        <v>2233</v>
      </c>
      <c r="F1119" s="11">
        <v>416907206250</v>
      </c>
      <c r="G1119" s="11">
        <v>5917408845</v>
      </c>
      <c r="H1119" s="11">
        <v>1492440325</v>
      </c>
      <c r="I1119" s="11">
        <v>0</v>
      </c>
      <c r="J1119" s="11">
        <v>0</v>
      </c>
      <c r="K1119" s="11">
        <v>0</v>
      </c>
      <c r="L1119" s="11">
        <v>9056256407</v>
      </c>
      <c r="M1119" s="11">
        <v>110070111</v>
      </c>
      <c r="N1119" s="11">
        <v>9259931011</v>
      </c>
      <c r="O1119" s="11">
        <v>0</v>
      </c>
      <c r="P1119" s="11">
        <v>0</v>
      </c>
      <c r="Q1119" s="11">
        <v>0</v>
      </c>
      <c r="R1119" s="11">
        <v>0</v>
      </c>
      <c r="S1119" s="11"/>
      <c r="T1119" s="4">
        <v>0</v>
      </c>
      <c r="U1119" s="11">
        <v>0</v>
      </c>
      <c r="V1119" s="58">
        <v>0</v>
      </c>
      <c r="W1119" s="58">
        <v>6.5527181469926003E-3</v>
      </c>
      <c r="X1119" s="57">
        <v>0</v>
      </c>
      <c r="Y1119" s="57">
        <v>0</v>
      </c>
      <c r="Z1119" s="57">
        <v>0</v>
      </c>
      <c r="AA1119" s="57">
        <v>0</v>
      </c>
      <c r="AB1119" s="57">
        <v>0</v>
      </c>
      <c r="AC1119" s="57">
        <v>0</v>
      </c>
    </row>
    <row r="1120" spans="2:29">
      <c r="B1120" s="1" t="s">
        <v>2210</v>
      </c>
      <c r="C1120" s="10">
        <v>44</v>
      </c>
      <c r="D1120" t="s">
        <v>2177</v>
      </c>
      <c r="E1120" s="1" t="s">
        <v>2233</v>
      </c>
      <c r="F1120" s="11">
        <v>268800604183</v>
      </c>
      <c r="G1120" s="11">
        <v>1576329362</v>
      </c>
      <c r="H1120" s="11">
        <v>1386432927</v>
      </c>
      <c r="I1120" s="11">
        <v>0</v>
      </c>
      <c r="J1120" s="11">
        <v>0</v>
      </c>
      <c r="K1120" s="11">
        <v>0</v>
      </c>
      <c r="L1120" s="11">
        <v>9542509889</v>
      </c>
      <c r="M1120" s="11">
        <v>5211519285</v>
      </c>
      <c r="N1120" s="11">
        <v>11371862753</v>
      </c>
      <c r="O1120" s="11">
        <v>0</v>
      </c>
      <c r="P1120" s="11">
        <v>0</v>
      </c>
      <c r="Q1120" s="11">
        <v>0</v>
      </c>
      <c r="R1120" s="11">
        <v>0</v>
      </c>
      <c r="S1120" s="11"/>
      <c r="T1120" s="4">
        <v>0</v>
      </c>
      <c r="U1120" s="11">
        <v>0</v>
      </c>
      <c r="V1120" s="58">
        <v>3.9393986526892036E-2</v>
      </c>
      <c r="W1120" s="58">
        <v>3.7811419107522007E-3</v>
      </c>
      <c r="X1120" s="57">
        <v>0</v>
      </c>
      <c r="Y1120" s="57">
        <v>0</v>
      </c>
      <c r="Z1120" s="57">
        <v>0</v>
      </c>
      <c r="AA1120" s="57">
        <v>0</v>
      </c>
      <c r="AB1120" s="57">
        <v>0</v>
      </c>
      <c r="AC1120" s="57">
        <v>0</v>
      </c>
    </row>
    <row r="1121" spans="2:29">
      <c r="B1121" s="1" t="s">
        <v>2211</v>
      </c>
      <c r="C1121" s="10">
        <v>47</v>
      </c>
      <c r="D1121" t="s">
        <v>2180</v>
      </c>
      <c r="E1121" s="1" t="s">
        <v>2233</v>
      </c>
      <c r="F1121" s="11">
        <v>562882395412</v>
      </c>
      <c r="G1121" s="11">
        <v>7091556854</v>
      </c>
      <c r="H1121" s="11">
        <v>2028614060</v>
      </c>
      <c r="I1121" s="11">
        <v>0</v>
      </c>
      <c r="J1121" s="11">
        <v>0</v>
      </c>
      <c r="K1121" s="11">
        <v>0</v>
      </c>
      <c r="L1121" s="11">
        <v>11968401273</v>
      </c>
      <c r="M1121" s="11">
        <v>6782791762</v>
      </c>
      <c r="N1121" s="11">
        <v>12553793283</v>
      </c>
      <c r="O1121" s="11">
        <v>0</v>
      </c>
      <c r="P1121" s="11">
        <v>0</v>
      </c>
      <c r="Q1121" s="11">
        <v>0</v>
      </c>
      <c r="R1121" s="11">
        <v>0</v>
      </c>
      <c r="S1121" s="11"/>
      <c r="T1121" s="4">
        <v>0</v>
      </c>
      <c r="U1121" s="11">
        <v>0</v>
      </c>
      <c r="V1121" s="58">
        <v>0</v>
      </c>
      <c r="W1121" s="58">
        <v>0</v>
      </c>
      <c r="X1121" s="57">
        <v>0</v>
      </c>
      <c r="Y1121" s="57">
        <v>0</v>
      </c>
      <c r="Z1121" s="57">
        <v>0</v>
      </c>
      <c r="AA1121" s="57">
        <v>0</v>
      </c>
      <c r="AB1121" s="57">
        <v>0</v>
      </c>
      <c r="AC1121" s="57">
        <v>0</v>
      </c>
    </row>
    <row r="1122" spans="2:29">
      <c r="B1122" s="1" t="s">
        <v>2212</v>
      </c>
      <c r="C1122" s="10">
        <v>50</v>
      </c>
      <c r="D1122" t="s">
        <v>2181</v>
      </c>
      <c r="E1122" s="1" t="s">
        <v>2233</v>
      </c>
      <c r="F1122" s="11">
        <v>275569731995</v>
      </c>
      <c r="G1122" s="11">
        <v>3449252628</v>
      </c>
      <c r="H1122" s="11">
        <v>1270800762</v>
      </c>
      <c r="I1122" s="11">
        <v>0</v>
      </c>
      <c r="J1122" s="11">
        <v>0</v>
      </c>
      <c r="K1122" s="11">
        <v>0</v>
      </c>
      <c r="L1122" s="11">
        <v>11680926036</v>
      </c>
      <c r="M1122" s="11">
        <v>5760963178</v>
      </c>
      <c r="N1122" s="11">
        <v>8634656213</v>
      </c>
      <c r="O1122" s="11">
        <v>0</v>
      </c>
      <c r="P1122" s="11">
        <v>0</v>
      </c>
      <c r="Q1122" s="11">
        <v>0</v>
      </c>
      <c r="R1122" s="11">
        <v>0</v>
      </c>
      <c r="S1122" s="11"/>
      <c r="T1122" s="4">
        <v>0</v>
      </c>
      <c r="U1122" s="11">
        <v>0</v>
      </c>
      <c r="V1122" s="58">
        <v>0.14489175376882765</v>
      </c>
      <c r="W1122" s="58">
        <v>2.4349163529389321E-2</v>
      </c>
      <c r="X1122" s="57">
        <v>0</v>
      </c>
      <c r="Y1122" s="57">
        <v>0</v>
      </c>
      <c r="Z1122" s="57">
        <v>0</v>
      </c>
      <c r="AA1122" s="57">
        <v>0</v>
      </c>
      <c r="AB1122" s="57">
        <v>0</v>
      </c>
      <c r="AC1122" s="57">
        <v>0</v>
      </c>
    </row>
    <row r="1123" spans="2:29">
      <c r="B1123" s="1" t="s">
        <v>2213</v>
      </c>
      <c r="C1123" s="10">
        <v>52</v>
      </c>
      <c r="D1123" t="s">
        <v>2182</v>
      </c>
      <c r="E1123" s="1" t="s">
        <v>2233</v>
      </c>
      <c r="F1123" s="11">
        <v>601557032198</v>
      </c>
      <c r="G1123" s="11">
        <v>12566318294</v>
      </c>
      <c r="H1123" s="11">
        <v>1699180920</v>
      </c>
      <c r="I1123" s="11">
        <v>0</v>
      </c>
      <c r="J1123" s="11">
        <v>0</v>
      </c>
      <c r="K1123" s="11">
        <v>0</v>
      </c>
      <c r="L1123" s="11">
        <v>16533323799</v>
      </c>
      <c r="M1123" s="11">
        <v>6621671040</v>
      </c>
      <c r="N1123" s="11">
        <v>16561878835</v>
      </c>
      <c r="O1123" s="11">
        <v>0</v>
      </c>
      <c r="P1123" s="11">
        <v>0</v>
      </c>
      <c r="Q1123" s="11">
        <v>0</v>
      </c>
      <c r="R1123" s="11">
        <v>0</v>
      </c>
      <c r="S1123" s="11"/>
      <c r="T1123" s="4">
        <v>0</v>
      </c>
      <c r="U1123" s="11">
        <v>0</v>
      </c>
      <c r="V1123" s="58">
        <v>0</v>
      </c>
      <c r="W1123" s="58">
        <v>5.8669146442768369E-2</v>
      </c>
      <c r="X1123" s="57">
        <v>0</v>
      </c>
      <c r="Y1123" s="57">
        <v>0</v>
      </c>
      <c r="Z1123" s="57">
        <v>0</v>
      </c>
      <c r="AA1123" s="57">
        <v>0</v>
      </c>
      <c r="AB1123" s="57">
        <v>0</v>
      </c>
      <c r="AC1123" s="57">
        <v>0</v>
      </c>
    </row>
    <row r="1124" spans="2:29">
      <c r="B1124" s="1" t="s">
        <v>2214</v>
      </c>
      <c r="C1124" s="10">
        <v>54</v>
      </c>
      <c r="D1124" t="s">
        <v>2215</v>
      </c>
      <c r="E1124" s="1" t="s">
        <v>2233</v>
      </c>
      <c r="F1124" s="11">
        <v>487625512445</v>
      </c>
      <c r="G1124" s="11">
        <v>14684279947</v>
      </c>
      <c r="H1124" s="11">
        <v>1737997134</v>
      </c>
      <c r="I1124" s="11">
        <v>0</v>
      </c>
      <c r="J1124" s="11">
        <v>0</v>
      </c>
      <c r="K1124" s="11">
        <v>0</v>
      </c>
      <c r="L1124" s="11">
        <v>13016945692</v>
      </c>
      <c r="M1124" s="11">
        <v>7933218726</v>
      </c>
      <c r="N1124" s="11">
        <v>11718877480</v>
      </c>
      <c r="O1124" s="11">
        <v>0</v>
      </c>
      <c r="P1124" s="11">
        <v>0</v>
      </c>
      <c r="Q1124" s="11">
        <v>0</v>
      </c>
      <c r="R1124" s="11">
        <v>0</v>
      </c>
      <c r="S1124" s="11"/>
      <c r="T1124" s="4">
        <v>0</v>
      </c>
      <c r="U1124" s="11">
        <v>0</v>
      </c>
      <c r="V1124" s="58">
        <v>0</v>
      </c>
      <c r="W1124" s="58">
        <v>0</v>
      </c>
      <c r="X1124" s="57">
        <v>0</v>
      </c>
      <c r="Y1124" s="57">
        <v>0</v>
      </c>
      <c r="Z1124" s="57">
        <v>0</v>
      </c>
      <c r="AA1124" s="57">
        <v>0</v>
      </c>
      <c r="AB1124" s="57">
        <v>0</v>
      </c>
      <c r="AC1124" s="57">
        <v>0</v>
      </c>
    </row>
    <row r="1125" spans="2:29">
      <c r="B1125" s="1" t="s">
        <v>2216</v>
      </c>
      <c r="C1125" s="10">
        <v>63</v>
      </c>
      <c r="D1125" t="s">
        <v>2184</v>
      </c>
      <c r="E1125" s="1" t="s">
        <v>2233</v>
      </c>
      <c r="F1125" s="11">
        <v>147524431319</v>
      </c>
      <c r="G1125" s="11">
        <v>0</v>
      </c>
      <c r="H1125" s="11">
        <v>591945607</v>
      </c>
      <c r="I1125" s="11">
        <v>0</v>
      </c>
      <c r="J1125" s="11">
        <v>0</v>
      </c>
      <c r="K1125" s="11">
        <v>0</v>
      </c>
      <c r="L1125" s="11">
        <v>3577700627</v>
      </c>
      <c r="M1125" s="11">
        <v>1583722600</v>
      </c>
      <c r="N1125" s="11">
        <v>2617188574</v>
      </c>
      <c r="O1125" s="11">
        <v>0</v>
      </c>
      <c r="P1125" s="11">
        <v>0</v>
      </c>
      <c r="Q1125" s="11">
        <v>0</v>
      </c>
      <c r="R1125" s="11">
        <v>0</v>
      </c>
      <c r="S1125" s="11"/>
      <c r="T1125" s="4">
        <v>0</v>
      </c>
      <c r="U1125" s="11">
        <v>0</v>
      </c>
      <c r="V1125" s="58">
        <v>0</v>
      </c>
      <c r="W1125" s="58">
        <v>0</v>
      </c>
      <c r="X1125" s="57">
        <v>0</v>
      </c>
      <c r="Y1125" s="57">
        <v>0</v>
      </c>
      <c r="Z1125" s="57">
        <v>0</v>
      </c>
      <c r="AA1125" s="57">
        <v>0</v>
      </c>
      <c r="AB1125" s="57">
        <v>0</v>
      </c>
      <c r="AC1125" s="57">
        <v>0</v>
      </c>
    </row>
    <row r="1126" spans="2:29">
      <c r="B1126" s="1" t="s">
        <v>2217</v>
      </c>
      <c r="C1126" s="10">
        <v>66</v>
      </c>
      <c r="D1126" t="s">
        <v>2185</v>
      </c>
      <c r="E1126" s="1" t="s">
        <v>2233</v>
      </c>
      <c r="F1126" s="11">
        <v>158277425259</v>
      </c>
      <c r="G1126" s="11">
        <v>5988628358</v>
      </c>
      <c r="H1126" s="11">
        <v>684953685</v>
      </c>
      <c r="I1126" s="11">
        <v>0</v>
      </c>
      <c r="J1126" s="11">
        <v>0</v>
      </c>
      <c r="K1126" s="11">
        <v>0</v>
      </c>
      <c r="L1126" s="11">
        <v>6441750908</v>
      </c>
      <c r="M1126" s="11">
        <v>1363624464</v>
      </c>
      <c r="N1126" s="11">
        <v>4234965694</v>
      </c>
      <c r="O1126" s="11">
        <v>0</v>
      </c>
      <c r="P1126" s="11">
        <v>0</v>
      </c>
      <c r="Q1126" s="11">
        <v>0</v>
      </c>
      <c r="R1126" s="11">
        <v>0</v>
      </c>
      <c r="S1126" s="11"/>
      <c r="T1126" s="4">
        <v>0</v>
      </c>
      <c r="U1126" s="11">
        <v>0</v>
      </c>
      <c r="V1126" s="58">
        <v>0</v>
      </c>
      <c r="W1126" s="58">
        <v>1.3071608942039601E-2</v>
      </c>
      <c r="X1126" s="57">
        <v>0</v>
      </c>
      <c r="Y1126" s="57">
        <v>0</v>
      </c>
      <c r="Z1126" s="57">
        <v>0</v>
      </c>
      <c r="AA1126" s="57">
        <v>0</v>
      </c>
      <c r="AB1126" s="57">
        <v>0</v>
      </c>
      <c r="AC1126" s="57">
        <v>0</v>
      </c>
    </row>
    <row r="1127" spans="2:29">
      <c r="B1127" s="1" t="s">
        <v>2218</v>
      </c>
      <c r="C1127" s="10">
        <v>68</v>
      </c>
      <c r="D1127" t="s">
        <v>2186</v>
      </c>
      <c r="E1127" s="1" t="s">
        <v>2233</v>
      </c>
      <c r="F1127" s="11">
        <v>561936592400</v>
      </c>
      <c r="G1127" s="11">
        <v>20125694669</v>
      </c>
      <c r="H1127" s="11">
        <v>1505061844</v>
      </c>
      <c r="I1127" s="11">
        <v>0</v>
      </c>
      <c r="J1127" s="11">
        <v>0</v>
      </c>
      <c r="K1127" s="11">
        <v>0</v>
      </c>
      <c r="L1127" s="11">
        <v>18613090122</v>
      </c>
      <c r="M1127" s="11">
        <v>5986748926</v>
      </c>
      <c r="N1127" s="11">
        <v>12439328229</v>
      </c>
      <c r="O1127" s="11">
        <v>0</v>
      </c>
      <c r="P1127" s="11">
        <v>0</v>
      </c>
      <c r="Q1127" s="11">
        <v>0</v>
      </c>
      <c r="R1127" s="11">
        <v>0</v>
      </c>
      <c r="S1127" s="11"/>
      <c r="T1127" s="4">
        <v>0</v>
      </c>
      <c r="U1127" s="11">
        <v>0</v>
      </c>
      <c r="V1127" s="58">
        <v>0</v>
      </c>
      <c r="W1127" s="58">
        <v>1.3369465336626935E-2</v>
      </c>
      <c r="X1127" s="57">
        <v>0</v>
      </c>
      <c r="Y1127" s="57">
        <v>0</v>
      </c>
      <c r="Z1127" s="57">
        <v>0</v>
      </c>
      <c r="AA1127" s="57">
        <v>0</v>
      </c>
      <c r="AB1127" s="57">
        <v>0</v>
      </c>
      <c r="AC1127" s="57">
        <v>0</v>
      </c>
    </row>
    <row r="1128" spans="2:29">
      <c r="B1128" s="1" t="s">
        <v>2219</v>
      </c>
      <c r="C1128" s="10">
        <v>70</v>
      </c>
      <c r="D1128" t="s">
        <v>2187</v>
      </c>
      <c r="E1128" s="1" t="s">
        <v>2233</v>
      </c>
      <c r="F1128" s="11">
        <v>477244142982</v>
      </c>
      <c r="G1128" s="11">
        <v>0</v>
      </c>
      <c r="H1128" s="11">
        <v>1725884373</v>
      </c>
      <c r="I1128" s="11">
        <v>0</v>
      </c>
      <c r="J1128" s="11">
        <v>0</v>
      </c>
      <c r="K1128" s="11">
        <v>0</v>
      </c>
      <c r="L1128" s="11">
        <v>9104597032</v>
      </c>
      <c r="M1128" s="11">
        <v>3816610256</v>
      </c>
      <c r="N1128" s="11">
        <v>8937346314</v>
      </c>
      <c r="O1128" s="11">
        <v>0</v>
      </c>
      <c r="P1128" s="11">
        <v>0</v>
      </c>
      <c r="Q1128" s="11">
        <v>0</v>
      </c>
      <c r="R1128" s="11">
        <v>0</v>
      </c>
      <c r="S1128" s="11"/>
      <c r="T1128" s="4">
        <v>0</v>
      </c>
      <c r="U1128" s="11">
        <v>0</v>
      </c>
      <c r="V1128" s="58">
        <v>0</v>
      </c>
      <c r="W1128" s="58">
        <v>0</v>
      </c>
      <c r="X1128" s="57">
        <v>0</v>
      </c>
      <c r="Y1128" s="57">
        <v>0</v>
      </c>
      <c r="Z1128" s="57">
        <v>0</v>
      </c>
      <c r="AA1128" s="57">
        <v>0</v>
      </c>
      <c r="AB1128" s="57">
        <v>0</v>
      </c>
      <c r="AC1128" s="57">
        <v>0</v>
      </c>
    </row>
    <row r="1129" spans="2:29">
      <c r="B1129" s="1" t="s">
        <v>2220</v>
      </c>
      <c r="C1129" s="10">
        <v>73</v>
      </c>
      <c r="D1129" t="s">
        <v>2188</v>
      </c>
      <c r="E1129" s="1" t="s">
        <v>2233</v>
      </c>
      <c r="F1129" s="11">
        <v>523027559338</v>
      </c>
      <c r="G1129" s="11">
        <v>38373247529</v>
      </c>
      <c r="H1129" s="11">
        <v>1610882006</v>
      </c>
      <c r="I1129" s="11">
        <v>0</v>
      </c>
      <c r="J1129" s="11">
        <v>0</v>
      </c>
      <c r="K1129" s="11">
        <v>0</v>
      </c>
      <c r="L1129" s="11">
        <v>11299497867</v>
      </c>
      <c r="M1129" s="11">
        <v>4497513388</v>
      </c>
      <c r="N1129" s="11">
        <v>9283830886</v>
      </c>
      <c r="O1129" s="11">
        <v>0</v>
      </c>
      <c r="P1129" s="11">
        <v>0</v>
      </c>
      <c r="Q1129" s="11">
        <v>0</v>
      </c>
      <c r="R1129" s="11">
        <v>0</v>
      </c>
      <c r="S1129" s="11"/>
      <c r="T1129" s="4">
        <v>0</v>
      </c>
      <c r="U1129" s="11">
        <v>0</v>
      </c>
      <c r="V1129" s="58">
        <v>0</v>
      </c>
      <c r="W1129" s="58">
        <v>0</v>
      </c>
      <c r="X1129" s="57">
        <v>0</v>
      </c>
      <c r="Y1129" s="57">
        <v>0</v>
      </c>
      <c r="Z1129" s="57">
        <v>0</v>
      </c>
      <c r="AA1129" s="57">
        <v>0</v>
      </c>
      <c r="AB1129" s="57">
        <v>0</v>
      </c>
      <c r="AC1129" s="57">
        <v>0</v>
      </c>
    </row>
    <row r="1130" spans="2:29">
      <c r="B1130" s="1" t="s">
        <v>2221</v>
      </c>
      <c r="C1130" s="10">
        <v>76</v>
      </c>
      <c r="D1130" t="s">
        <v>2222</v>
      </c>
      <c r="E1130" s="1" t="s">
        <v>2233</v>
      </c>
      <c r="F1130" s="11">
        <v>440617787711</v>
      </c>
      <c r="G1130" s="11">
        <v>47610288485</v>
      </c>
      <c r="H1130" s="11">
        <v>1312912070</v>
      </c>
      <c r="I1130" s="11">
        <v>0</v>
      </c>
      <c r="J1130" s="11">
        <v>0</v>
      </c>
      <c r="K1130" s="11">
        <v>0</v>
      </c>
      <c r="L1130" s="11">
        <v>31184211687</v>
      </c>
      <c r="M1130" s="11">
        <v>5645578644</v>
      </c>
      <c r="N1130" s="11">
        <v>23042728597</v>
      </c>
      <c r="O1130" s="11">
        <v>0</v>
      </c>
      <c r="P1130" s="11">
        <v>0</v>
      </c>
      <c r="Q1130" s="11">
        <v>0</v>
      </c>
      <c r="R1130" s="11">
        <v>0</v>
      </c>
      <c r="S1130" s="11"/>
      <c r="T1130" s="4">
        <v>0</v>
      </c>
      <c r="U1130" s="11">
        <v>0</v>
      </c>
      <c r="V1130" s="58">
        <v>4.1982066442480148E-2</v>
      </c>
      <c r="W1130" s="58">
        <v>1.5658564040154609E-3</v>
      </c>
      <c r="X1130" s="57">
        <v>0</v>
      </c>
      <c r="Y1130" s="57">
        <v>0</v>
      </c>
      <c r="Z1130" s="57">
        <v>0</v>
      </c>
      <c r="AA1130" s="57">
        <v>0</v>
      </c>
      <c r="AB1130" s="57">
        <v>0</v>
      </c>
      <c r="AC1130" s="57">
        <v>0</v>
      </c>
    </row>
    <row r="1131" spans="2:29">
      <c r="B1131" s="1" t="s">
        <v>2223</v>
      </c>
      <c r="C1131" s="10">
        <v>81</v>
      </c>
      <c r="D1131" t="s">
        <v>2163</v>
      </c>
      <c r="E1131" s="1" t="s">
        <v>2233</v>
      </c>
      <c r="F1131" s="11">
        <v>193089281382</v>
      </c>
      <c r="G1131" s="11">
        <v>461753536</v>
      </c>
      <c r="H1131" s="11">
        <v>968492868</v>
      </c>
      <c r="I1131" s="11">
        <v>0</v>
      </c>
      <c r="J1131" s="11">
        <v>0</v>
      </c>
      <c r="K1131" s="11">
        <v>0</v>
      </c>
      <c r="L1131" s="11">
        <v>4020515364</v>
      </c>
      <c r="M1131" s="11">
        <v>2510167466</v>
      </c>
      <c r="N1131" s="11">
        <v>3093940039</v>
      </c>
      <c r="O1131" s="11">
        <v>0</v>
      </c>
      <c r="P1131" s="11">
        <v>0</v>
      </c>
      <c r="Q1131" s="11">
        <v>0</v>
      </c>
      <c r="R1131" s="11">
        <v>0</v>
      </c>
      <c r="S1131" s="11"/>
      <c r="T1131" s="4">
        <v>0</v>
      </c>
      <c r="U1131" s="11">
        <v>0</v>
      </c>
      <c r="V1131" s="58">
        <v>0.24579150221598309</v>
      </c>
      <c r="W1131" s="58">
        <v>0</v>
      </c>
      <c r="X1131" s="57">
        <v>0</v>
      </c>
      <c r="Y1131" s="57">
        <v>0</v>
      </c>
      <c r="Z1131" s="57">
        <v>0</v>
      </c>
      <c r="AA1131" s="57">
        <v>0</v>
      </c>
      <c r="AB1131" s="57">
        <v>0</v>
      </c>
      <c r="AC1131" s="57">
        <v>0</v>
      </c>
    </row>
    <row r="1132" spans="2:29">
      <c r="B1132" s="1" t="s">
        <v>2224</v>
      </c>
      <c r="C1132" s="10">
        <v>85</v>
      </c>
      <c r="D1132" t="s">
        <v>2170</v>
      </c>
      <c r="E1132" s="1" t="s">
        <v>2233</v>
      </c>
      <c r="F1132" s="11">
        <v>169780637526</v>
      </c>
      <c r="G1132" s="11">
        <v>573966929</v>
      </c>
      <c r="H1132" s="11">
        <v>870124242</v>
      </c>
      <c r="I1132" s="11">
        <v>0</v>
      </c>
      <c r="J1132" s="11">
        <v>0</v>
      </c>
      <c r="K1132" s="11">
        <v>0</v>
      </c>
      <c r="L1132" s="11">
        <v>4993958377</v>
      </c>
      <c r="M1132" s="11">
        <v>5289614028</v>
      </c>
      <c r="N1132" s="11">
        <v>4344281862</v>
      </c>
      <c r="O1132" s="11">
        <v>0</v>
      </c>
      <c r="P1132" s="11">
        <v>0</v>
      </c>
      <c r="Q1132" s="11">
        <v>0</v>
      </c>
      <c r="R1132" s="11">
        <v>0</v>
      </c>
      <c r="S1132" s="11"/>
      <c r="T1132" s="4">
        <v>0</v>
      </c>
      <c r="U1132" s="11">
        <v>0</v>
      </c>
      <c r="V1132" s="58">
        <v>6.2893169363714141E-2</v>
      </c>
      <c r="W1132" s="58">
        <v>0</v>
      </c>
      <c r="X1132" s="57">
        <v>0</v>
      </c>
      <c r="Y1132" s="57">
        <v>0</v>
      </c>
      <c r="Z1132" s="57">
        <v>0</v>
      </c>
      <c r="AA1132" s="57">
        <v>0</v>
      </c>
      <c r="AB1132" s="57">
        <v>0</v>
      </c>
      <c r="AC1132" s="57">
        <v>0</v>
      </c>
    </row>
    <row r="1133" spans="2:29">
      <c r="B1133" s="1" t="s">
        <v>2225</v>
      </c>
      <c r="C1133" s="10">
        <v>86</v>
      </c>
      <c r="D1133" t="s">
        <v>2183</v>
      </c>
      <c r="E1133" s="1" t="s">
        <v>2233</v>
      </c>
      <c r="F1133" s="11">
        <v>269957219507</v>
      </c>
      <c r="G1133" s="11">
        <v>890420781</v>
      </c>
      <c r="H1133" s="11">
        <v>1144349360</v>
      </c>
      <c r="I1133" s="11">
        <v>0</v>
      </c>
      <c r="J1133" s="11">
        <v>0</v>
      </c>
      <c r="K1133" s="11">
        <v>0</v>
      </c>
      <c r="L1133" s="11">
        <v>4397142686</v>
      </c>
      <c r="M1133" s="11">
        <v>7896138624</v>
      </c>
      <c r="N1133" s="11">
        <v>4469899324</v>
      </c>
      <c r="O1133" s="11">
        <v>0</v>
      </c>
      <c r="P1133" s="11">
        <v>0</v>
      </c>
      <c r="Q1133" s="11">
        <v>0</v>
      </c>
      <c r="R1133" s="11">
        <v>0</v>
      </c>
      <c r="S1133" s="11"/>
      <c r="T1133" s="4">
        <v>0</v>
      </c>
      <c r="U1133" s="11">
        <v>0</v>
      </c>
      <c r="V1133" s="58">
        <v>0.18857182384369867</v>
      </c>
      <c r="W1133" s="58">
        <v>5.8609142969490421E-2</v>
      </c>
      <c r="X1133" s="57">
        <v>0</v>
      </c>
      <c r="Y1133" s="57">
        <v>0</v>
      </c>
      <c r="Z1133" s="57">
        <v>0</v>
      </c>
      <c r="AA1133" s="57">
        <v>0</v>
      </c>
      <c r="AB1133" s="57">
        <v>0</v>
      </c>
      <c r="AC1133" s="57">
        <v>0</v>
      </c>
    </row>
    <row r="1134" spans="2:29">
      <c r="B1134" s="1" t="s">
        <v>2226</v>
      </c>
      <c r="C1134" s="10">
        <v>88</v>
      </c>
      <c r="D1134" t="s">
        <v>2227</v>
      </c>
      <c r="E1134" s="1" t="s">
        <v>2233</v>
      </c>
      <c r="F1134" s="11">
        <v>27473212522</v>
      </c>
      <c r="G1134" s="11">
        <v>1136943038</v>
      </c>
      <c r="H1134" s="11">
        <v>344251700</v>
      </c>
      <c r="I1134" s="11">
        <v>0</v>
      </c>
      <c r="J1134" s="11">
        <v>0</v>
      </c>
      <c r="K1134" s="11">
        <v>0</v>
      </c>
      <c r="L1134" s="11">
        <v>1038830509</v>
      </c>
      <c r="M1134" s="11">
        <v>5911311494</v>
      </c>
      <c r="N1134" s="11">
        <v>716064046</v>
      </c>
      <c r="O1134" s="11">
        <v>0</v>
      </c>
      <c r="P1134" s="11">
        <v>0</v>
      </c>
      <c r="Q1134" s="11">
        <v>0</v>
      </c>
      <c r="R1134" s="11">
        <v>0</v>
      </c>
      <c r="S1134" s="11"/>
      <c r="T1134" s="4">
        <v>0</v>
      </c>
      <c r="U1134" s="11">
        <v>0</v>
      </c>
      <c r="V1134" s="58">
        <v>0</v>
      </c>
      <c r="W1134" s="58">
        <v>7.8364889467120967E-3</v>
      </c>
      <c r="X1134" s="57">
        <v>0</v>
      </c>
      <c r="Y1134" s="57">
        <v>0</v>
      </c>
      <c r="Z1134" s="57">
        <v>0</v>
      </c>
      <c r="AA1134" s="57">
        <v>0</v>
      </c>
      <c r="AB1134" s="57">
        <v>0</v>
      </c>
      <c r="AC1134" s="57">
        <v>0</v>
      </c>
    </row>
    <row r="1135" spans="2:29">
      <c r="B1135" s="1" t="s">
        <v>2228</v>
      </c>
      <c r="C1135" s="10">
        <v>91</v>
      </c>
      <c r="D1135" t="s">
        <v>2161</v>
      </c>
      <c r="E1135" s="1" t="s">
        <v>2233</v>
      </c>
      <c r="F1135" s="11">
        <v>61366129961</v>
      </c>
      <c r="G1135" s="11">
        <v>0</v>
      </c>
      <c r="H1135" s="11">
        <v>686011368</v>
      </c>
      <c r="I1135" s="11">
        <v>349789741</v>
      </c>
      <c r="J1135" s="11">
        <v>527817598</v>
      </c>
      <c r="K1135" s="11">
        <v>4893731613</v>
      </c>
      <c r="L1135" s="11">
        <v>24257784838</v>
      </c>
      <c r="M1135" s="11">
        <v>22752317483</v>
      </c>
      <c r="N1135" s="11">
        <v>9245440690</v>
      </c>
      <c r="O1135" s="11">
        <v>0</v>
      </c>
      <c r="P1135" s="11">
        <v>0</v>
      </c>
      <c r="Q1135" s="11">
        <v>0</v>
      </c>
      <c r="R1135" s="11">
        <v>0</v>
      </c>
      <c r="S1135" s="11"/>
      <c r="T1135" s="4">
        <v>0</v>
      </c>
      <c r="U1135" s="11">
        <v>3290702776</v>
      </c>
      <c r="V1135" s="58">
        <v>0</v>
      </c>
      <c r="W1135" s="58">
        <v>3.9087695996521095E-3</v>
      </c>
      <c r="X1135" s="57">
        <v>0</v>
      </c>
      <c r="Y1135" s="57">
        <v>0</v>
      </c>
      <c r="Z1135" s="57">
        <v>0</v>
      </c>
      <c r="AA1135" s="57">
        <v>0</v>
      </c>
      <c r="AB1135" s="57">
        <v>0</v>
      </c>
      <c r="AC1135" s="61">
        <v>0.33160089721819347</v>
      </c>
    </row>
    <row r="1136" spans="2:29">
      <c r="B1136" s="1" t="s">
        <v>2229</v>
      </c>
      <c r="C1136" s="10">
        <v>94</v>
      </c>
      <c r="D1136" t="s">
        <v>2176</v>
      </c>
      <c r="E1136" s="1" t="s">
        <v>2233</v>
      </c>
      <c r="F1136" s="11">
        <v>64774799969</v>
      </c>
      <c r="G1136" s="11">
        <v>184897583</v>
      </c>
      <c r="H1136" s="11">
        <v>748815184</v>
      </c>
      <c r="I1136" s="11">
        <v>41289767</v>
      </c>
      <c r="J1136" s="11">
        <v>378413726</v>
      </c>
      <c r="K1136" s="11">
        <v>4463456481</v>
      </c>
      <c r="L1136" s="11">
        <v>14837193515</v>
      </c>
      <c r="M1136" s="11">
        <v>7972422542</v>
      </c>
      <c r="N1136" s="11">
        <v>8596145379</v>
      </c>
      <c r="O1136" s="11">
        <v>0</v>
      </c>
      <c r="P1136" s="11">
        <v>0</v>
      </c>
      <c r="Q1136" s="11">
        <v>0</v>
      </c>
      <c r="R1136" s="11">
        <v>0</v>
      </c>
      <c r="S1136" s="11"/>
      <c r="T1136" s="4">
        <v>0</v>
      </c>
      <c r="U1136" s="11">
        <v>1163622635</v>
      </c>
      <c r="V1136" s="58">
        <v>0</v>
      </c>
      <c r="W1136" s="58">
        <v>4.6961515899492561E-3</v>
      </c>
      <c r="X1136" s="57">
        <v>0</v>
      </c>
      <c r="Y1136" s="57">
        <v>0</v>
      </c>
      <c r="Z1136" s="57">
        <v>0</v>
      </c>
      <c r="AA1136" s="57">
        <v>0</v>
      </c>
      <c r="AB1136" s="57">
        <v>0</v>
      </c>
      <c r="AC1136" s="61">
        <v>0.10009194776449154</v>
      </c>
    </row>
    <row r="1137" spans="2:29">
      <c r="B1137" s="1" t="s">
        <v>2230</v>
      </c>
      <c r="C1137" s="10">
        <v>95</v>
      </c>
      <c r="D1137" t="s">
        <v>2178</v>
      </c>
      <c r="E1137" s="1" t="s">
        <v>2233</v>
      </c>
      <c r="F1137" s="11">
        <v>72696592346</v>
      </c>
      <c r="G1137" s="11">
        <v>0</v>
      </c>
      <c r="H1137" s="11">
        <v>665063280</v>
      </c>
      <c r="I1137" s="11">
        <v>0</v>
      </c>
      <c r="J1137" s="11">
        <v>0</v>
      </c>
      <c r="K1137" s="11">
        <v>0</v>
      </c>
      <c r="L1137" s="11">
        <v>3283662426</v>
      </c>
      <c r="M1137" s="11">
        <v>8003694032</v>
      </c>
      <c r="N1137" s="11">
        <v>1389973572</v>
      </c>
      <c r="O1137" s="11">
        <v>0</v>
      </c>
      <c r="P1137" s="11">
        <v>0</v>
      </c>
      <c r="Q1137" s="11">
        <v>0</v>
      </c>
      <c r="R1137" s="11">
        <v>0</v>
      </c>
      <c r="S1137" s="11"/>
      <c r="T1137" s="4">
        <v>0</v>
      </c>
      <c r="U1137" s="11">
        <v>0</v>
      </c>
      <c r="V1137" s="58">
        <v>0.39303949418824941</v>
      </c>
      <c r="W1137" s="58">
        <v>8.2749511795411554E-2</v>
      </c>
      <c r="X1137" s="57">
        <v>0</v>
      </c>
      <c r="Y1137" s="57">
        <v>0</v>
      </c>
      <c r="Z1137" s="57">
        <v>0</v>
      </c>
      <c r="AA1137" s="57">
        <v>0</v>
      </c>
      <c r="AB1137" s="57">
        <v>0</v>
      </c>
      <c r="AC1137" s="57">
        <v>0</v>
      </c>
    </row>
    <row r="1138" spans="2:29">
      <c r="B1138" s="1" t="s">
        <v>2231</v>
      </c>
      <c r="C1138" s="10">
        <v>97</v>
      </c>
      <c r="D1138" t="s">
        <v>2189</v>
      </c>
      <c r="E1138" s="1" t="s">
        <v>2233</v>
      </c>
      <c r="F1138" s="11">
        <v>49512853600</v>
      </c>
      <c r="G1138" s="11">
        <v>98018312</v>
      </c>
      <c r="H1138" s="11">
        <v>660962500</v>
      </c>
      <c r="I1138" s="11">
        <v>90281042</v>
      </c>
      <c r="J1138" s="11">
        <v>283583775</v>
      </c>
      <c r="K1138" s="11">
        <v>1532623725</v>
      </c>
      <c r="L1138" s="11">
        <v>8434709714</v>
      </c>
      <c r="M1138" s="11">
        <v>8274105847</v>
      </c>
      <c r="N1138" s="11">
        <v>4545459925</v>
      </c>
      <c r="O1138" s="11">
        <v>0</v>
      </c>
      <c r="P1138" s="11">
        <v>0</v>
      </c>
      <c r="Q1138" s="11">
        <v>0</v>
      </c>
      <c r="R1138" s="11">
        <v>0</v>
      </c>
      <c r="S1138" s="11"/>
      <c r="T1138" s="4">
        <v>0</v>
      </c>
      <c r="U1138" s="11">
        <v>632592405</v>
      </c>
      <c r="V1138" s="58">
        <v>0</v>
      </c>
      <c r="W1138" s="58">
        <v>0</v>
      </c>
      <c r="X1138" s="57">
        <v>0</v>
      </c>
      <c r="Y1138" s="57">
        <v>0</v>
      </c>
      <c r="Z1138" s="57">
        <v>0</v>
      </c>
      <c r="AA1138" s="57">
        <v>0</v>
      </c>
      <c r="AB1138" s="57">
        <v>0</v>
      </c>
      <c r="AC1138" s="61">
        <v>0</v>
      </c>
    </row>
    <row r="1139" spans="2:29">
      <c r="B1139" s="1" t="s">
        <v>2232</v>
      </c>
      <c r="C1139" s="10">
        <v>99</v>
      </c>
      <c r="D1139" t="s">
        <v>2190</v>
      </c>
      <c r="E1139" s="1" t="s">
        <v>2233</v>
      </c>
      <c r="F1139" s="11">
        <v>63121866882</v>
      </c>
      <c r="G1139" s="11">
        <v>256201868</v>
      </c>
      <c r="H1139" s="11">
        <v>898236632</v>
      </c>
      <c r="I1139" s="11">
        <v>0</v>
      </c>
      <c r="J1139" s="11">
        <v>0</v>
      </c>
      <c r="K1139" s="11">
        <v>0</v>
      </c>
      <c r="L1139" s="11">
        <v>4771353850</v>
      </c>
      <c r="M1139" s="11">
        <v>8322756368</v>
      </c>
      <c r="N1139" s="11">
        <v>1464128067</v>
      </c>
      <c r="O1139" s="11">
        <v>0</v>
      </c>
      <c r="P1139" s="11">
        <v>0</v>
      </c>
      <c r="Q1139" s="11">
        <v>0</v>
      </c>
      <c r="R1139" s="11">
        <v>0</v>
      </c>
      <c r="S1139" s="11"/>
      <c r="T1139" s="4">
        <v>0</v>
      </c>
      <c r="U1139" s="11">
        <v>0</v>
      </c>
      <c r="V1139" s="58">
        <v>0.50908777096882052</v>
      </c>
      <c r="W1139" s="58">
        <v>0</v>
      </c>
      <c r="X1139" s="57">
        <v>0</v>
      </c>
      <c r="Y1139" s="57">
        <v>0</v>
      </c>
      <c r="Z1139" s="57">
        <v>0</v>
      </c>
      <c r="AA1139" s="57">
        <v>0</v>
      </c>
      <c r="AB1139" s="57">
        <v>0</v>
      </c>
      <c r="AC1139" s="57">
        <v>0</v>
      </c>
    </row>
    <row r="1140" spans="2:29">
      <c r="K1140" s="11"/>
      <c r="L1140" s="11"/>
      <c r="M1140" s="11"/>
      <c r="N1140" s="11"/>
    </row>
    <row r="1141" spans="2:29">
      <c r="F1141" s="11">
        <f>SUM(F5:F1140)</f>
        <v>23668685939445</v>
      </c>
      <c r="G1141" s="11">
        <f>SUM(G5:G1140)</f>
        <v>371127379840</v>
      </c>
      <c r="H1141" s="11">
        <f>SUM(H5:H1140)</f>
        <v>98662809264</v>
      </c>
      <c r="I1141" s="11">
        <f t="shared" ref="I1141:M1141" si="0">SUM(I5:I1139)</f>
        <v>573581127991</v>
      </c>
      <c r="J1141" s="11">
        <f t="shared" si="0"/>
        <v>591600349127</v>
      </c>
      <c r="K1141" s="11">
        <f t="shared" si="0"/>
        <v>8916665970232</v>
      </c>
      <c r="L1141" s="11">
        <f t="shared" si="0"/>
        <v>953160845080</v>
      </c>
      <c r="M1141" s="11">
        <f t="shared" si="0"/>
        <v>307471240353</v>
      </c>
      <c r="N1141" s="11">
        <f>SUM(N5:N1139)</f>
        <v>2041939196018</v>
      </c>
      <c r="O1141" s="11">
        <f t="shared" ref="O1141:U1141" si="1">SUM(O5:O1139)</f>
        <v>329977298490</v>
      </c>
      <c r="P1141" s="11">
        <f t="shared" si="1"/>
        <v>494965947736</v>
      </c>
      <c r="Q1141" s="11">
        <f t="shared" si="1"/>
        <v>1611065633805</v>
      </c>
      <c r="R1141" s="11">
        <f t="shared" si="1"/>
        <v>1611065633805</v>
      </c>
      <c r="S1141" s="11">
        <f t="shared" si="1"/>
        <v>206985316280.25009</v>
      </c>
      <c r="T1141" s="11">
        <f t="shared" si="1"/>
        <v>34860684848</v>
      </c>
      <c r="U1141" s="11">
        <f t="shared" si="1"/>
        <v>226594451507</v>
      </c>
    </row>
    <row r="1142" spans="2:29">
      <c r="F1142" s="11"/>
      <c r="G1142" s="11"/>
      <c r="H1142" s="11"/>
      <c r="K1142" s="11"/>
      <c r="L1142" s="11"/>
      <c r="M1142" s="11"/>
      <c r="N1142" s="11"/>
    </row>
    <row r="1143" spans="2:29">
      <c r="F1143" s="11"/>
      <c r="G1143" s="12"/>
      <c r="H1143" s="12"/>
      <c r="K1143" s="11"/>
      <c r="L1143" s="11"/>
      <c r="M1143" s="11"/>
      <c r="N1143" s="11"/>
      <c r="U1143" s="12"/>
    </row>
    <row r="1144" spans="2:29">
      <c r="F1144" s="12"/>
      <c r="H1144" s="12"/>
      <c r="K1144" s="11"/>
      <c r="L1144" s="11"/>
      <c r="M1144" s="11"/>
      <c r="N1144" s="11"/>
    </row>
    <row r="1145" spans="2:29">
      <c r="H1145" s="11"/>
      <c r="K1145" s="11"/>
      <c r="L1145" s="11"/>
      <c r="M1145" s="11"/>
      <c r="N1145" s="11"/>
      <c r="U1145" s="11"/>
    </row>
    <row r="1146" spans="2:29">
      <c r="U1146" s="12"/>
    </row>
  </sheetData>
  <sheetProtection algorithmName="SHA-512" hashValue="MvdkeJKG3l21xCUA7mWmig6tuZyuDSd+G9SkPMqWyp/5fGyma3Bcx4Wao8DEOHWvlA0GSrjaH5nYhppCMhDsxA==" saltValue="rw5gze2d3dXQ+hZ7f5Zulg==" spinCount="100000" sheet="1" objects="1" scenarios="1"/>
  <autoFilter ref="B4:AC4"/>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37"/>
  <sheetViews>
    <sheetView workbookViewId="0">
      <selection activeCell="B1" sqref="B1"/>
    </sheetView>
  </sheetViews>
  <sheetFormatPr baseColWidth="10" defaultRowHeight="14" x14ac:dyDescent="0"/>
  <cols>
    <col min="1" max="1" width="10.83203125" style="1"/>
    <col min="4" max="4" width="13.5" customWidth="1"/>
    <col min="5" max="5" width="16.83203125" customWidth="1"/>
    <col min="8" max="8" width="15.33203125" bestFit="1" customWidth="1"/>
    <col min="9" max="35" width="11.5" customWidth="1"/>
  </cols>
  <sheetData>
    <row r="1" spans="1:43">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spans="1:43">
      <c r="C2" t="s">
        <v>18</v>
      </c>
      <c r="D2" t="s">
        <v>19</v>
      </c>
      <c r="E2" t="s">
        <v>20</v>
      </c>
      <c r="G2" s="1" t="s">
        <v>19</v>
      </c>
      <c r="H2" s="1" t="s">
        <v>3240</v>
      </c>
      <c r="I2" s="1" t="s">
        <v>3241</v>
      </c>
      <c r="J2" s="1" t="s">
        <v>3242</v>
      </c>
      <c r="K2" s="1" t="s">
        <v>3243</v>
      </c>
      <c r="L2" s="1" t="s">
        <v>2165</v>
      </c>
      <c r="M2" s="1" t="s">
        <v>3244</v>
      </c>
      <c r="N2" s="1" t="s">
        <v>3245</v>
      </c>
      <c r="O2" s="1" t="s">
        <v>3246</v>
      </c>
      <c r="P2" s="1" t="s">
        <v>3247</v>
      </c>
      <c r="Q2" s="1" t="s">
        <v>3248</v>
      </c>
      <c r="R2" s="1" t="s">
        <v>3249</v>
      </c>
      <c r="S2" s="1" t="s">
        <v>3250</v>
      </c>
      <c r="T2" s="1" t="s">
        <v>3251</v>
      </c>
      <c r="U2" s="1" t="s">
        <v>3252</v>
      </c>
      <c r="V2" s="1" t="s">
        <v>3253</v>
      </c>
      <c r="W2" s="1" t="s">
        <v>3254</v>
      </c>
      <c r="X2" s="1" t="s">
        <v>3255</v>
      </c>
      <c r="Y2" s="1" t="s">
        <v>3256</v>
      </c>
      <c r="Z2" s="1" t="s">
        <v>3257</v>
      </c>
      <c r="AA2" s="1" t="s">
        <v>3258</v>
      </c>
      <c r="AB2" s="1" t="s">
        <v>3259</v>
      </c>
      <c r="AC2" s="1" t="s">
        <v>3260</v>
      </c>
      <c r="AD2" s="1" t="s">
        <v>3261</v>
      </c>
      <c r="AE2" s="1" t="s">
        <v>3262</v>
      </c>
      <c r="AF2" s="1" t="s">
        <v>3263</v>
      </c>
      <c r="AG2" s="1" t="s">
        <v>3264</v>
      </c>
      <c r="AH2" s="1" t="s">
        <v>3265</v>
      </c>
      <c r="AI2" s="1" t="s">
        <v>3266</v>
      </c>
      <c r="AJ2" s="1" t="s">
        <v>3267</v>
      </c>
      <c r="AK2" s="1" t="s">
        <v>3268</v>
      </c>
      <c r="AL2" s="1" t="s">
        <v>3269</v>
      </c>
      <c r="AM2" s="1" t="s">
        <v>3270</v>
      </c>
      <c r="AN2" s="1" t="s">
        <v>3271</v>
      </c>
      <c r="AO2" s="1"/>
      <c r="AP2" s="1"/>
      <c r="AQ2" s="1"/>
    </row>
    <row r="3" spans="1:43">
      <c r="A3" s="1" t="str">
        <f>CONCATENATE(D3,E3)</f>
        <v>ANTIOQUIAMEDELLIN</v>
      </c>
      <c r="B3" s="3" t="s">
        <v>1059</v>
      </c>
      <c r="C3">
        <v>5001</v>
      </c>
      <c r="D3" t="s">
        <v>2162</v>
      </c>
      <c r="E3" t="s">
        <v>2235</v>
      </c>
      <c r="F3" s="3"/>
      <c r="G3" t="s">
        <v>2161</v>
      </c>
      <c r="H3" t="s">
        <v>3228</v>
      </c>
      <c r="I3" t="s">
        <v>2235</v>
      </c>
      <c r="J3" t="s">
        <v>2163</v>
      </c>
      <c r="K3" t="s">
        <v>2355</v>
      </c>
      <c r="L3" s="1" t="s">
        <v>2165</v>
      </c>
      <c r="M3" t="s">
        <v>2377</v>
      </c>
      <c r="N3" t="s">
        <v>2422</v>
      </c>
      <c r="O3" t="s">
        <v>2541</v>
      </c>
      <c r="P3" t="s">
        <v>2567</v>
      </c>
      <c r="Q3" t="s">
        <v>3201</v>
      </c>
      <c r="R3" t="s">
        <v>2582</v>
      </c>
      <c r="S3" t="s">
        <v>2618</v>
      </c>
      <c r="T3" t="s">
        <v>2782</v>
      </c>
      <c r="U3" t="s">
        <v>2643</v>
      </c>
      <c r="V3" t="s">
        <v>2671</v>
      </c>
      <c r="W3" t="s">
        <v>3230</v>
      </c>
      <c r="X3" t="s">
        <v>2845</v>
      </c>
      <c r="Y3" t="s">
        <v>3231</v>
      </c>
      <c r="Z3" t="s">
        <v>2811</v>
      </c>
      <c r="AA3" t="s">
        <v>2858</v>
      </c>
      <c r="AB3" t="s">
        <v>2886</v>
      </c>
      <c r="AC3" t="s">
        <v>2911</v>
      </c>
      <c r="AD3" t="s">
        <v>2963</v>
      </c>
      <c r="AE3" t="s">
        <v>3218</v>
      </c>
      <c r="AF3" t="s">
        <v>2249</v>
      </c>
      <c r="AG3" t="s">
        <v>3009</v>
      </c>
      <c r="AH3" t="s">
        <v>2234</v>
      </c>
      <c r="AI3" t="s">
        <v>3021</v>
      </c>
      <c r="AJ3" t="s">
        <v>3093</v>
      </c>
      <c r="AK3" t="s">
        <v>3115</v>
      </c>
      <c r="AL3" t="s">
        <v>3160</v>
      </c>
      <c r="AM3" t="s">
        <v>3233</v>
      </c>
      <c r="AN3" t="s">
        <v>3236</v>
      </c>
    </row>
    <row r="4" spans="1:43">
      <c r="A4" s="1" t="str">
        <f t="shared" ref="A4:A67" si="0">CONCATENATE(D4,E4)</f>
        <v>ANTIOQUIAABEJORRAL</v>
      </c>
      <c r="B4" s="2" t="s">
        <v>1060</v>
      </c>
      <c r="C4">
        <v>5002</v>
      </c>
      <c r="D4" t="s">
        <v>2162</v>
      </c>
      <c r="E4" t="s">
        <v>2236</v>
      </c>
      <c r="F4" s="2"/>
      <c r="G4" t="s">
        <v>2162</v>
      </c>
      <c r="H4" t="s">
        <v>3229</v>
      </c>
      <c r="I4" t="s">
        <v>2236</v>
      </c>
      <c r="J4" t="s">
        <v>3195</v>
      </c>
      <c r="K4" t="s">
        <v>2356</v>
      </c>
      <c r="M4" t="s">
        <v>2378</v>
      </c>
      <c r="N4" t="s">
        <v>2423</v>
      </c>
      <c r="O4" t="s">
        <v>2542</v>
      </c>
      <c r="P4" t="s">
        <v>2568</v>
      </c>
      <c r="Q4" t="s">
        <v>3202</v>
      </c>
      <c r="R4" t="s">
        <v>2583</v>
      </c>
      <c r="S4" t="s">
        <v>2619</v>
      </c>
      <c r="T4" t="s">
        <v>2783</v>
      </c>
      <c r="U4" t="s">
        <v>2644</v>
      </c>
      <c r="V4" t="s">
        <v>2672</v>
      </c>
      <c r="W4" t="s">
        <v>2194</v>
      </c>
      <c r="X4" t="s">
        <v>2568</v>
      </c>
      <c r="Y4" t="s">
        <v>2384</v>
      </c>
      <c r="Z4" t="s">
        <v>2812</v>
      </c>
      <c r="AA4" t="s">
        <v>2859</v>
      </c>
      <c r="AB4" t="s">
        <v>2887</v>
      </c>
      <c r="AC4" t="s">
        <v>2672</v>
      </c>
      <c r="AD4" t="s">
        <v>2964</v>
      </c>
      <c r="AE4" t="s">
        <v>3219</v>
      </c>
      <c r="AF4" t="s">
        <v>2430</v>
      </c>
      <c r="AG4" t="s">
        <v>3010</v>
      </c>
      <c r="AH4" t="s">
        <v>2948</v>
      </c>
      <c r="AI4" t="s">
        <v>3022</v>
      </c>
      <c r="AJ4" t="s">
        <v>2430</v>
      </c>
      <c r="AK4" t="s">
        <v>3116</v>
      </c>
      <c r="AL4" t="s">
        <v>3161</v>
      </c>
      <c r="AM4" t="s">
        <v>3234</v>
      </c>
      <c r="AN4" t="s">
        <v>3237</v>
      </c>
    </row>
    <row r="5" spans="1:43">
      <c r="A5" s="1" t="str">
        <f t="shared" si="0"/>
        <v>ANTIOQUIAABRIAQUI</v>
      </c>
      <c r="B5" s="3" t="s">
        <v>1061</v>
      </c>
      <c r="C5">
        <v>5004</v>
      </c>
      <c r="D5" t="s">
        <v>2162</v>
      </c>
      <c r="E5" t="s">
        <v>2237</v>
      </c>
      <c r="F5" s="3"/>
      <c r="G5" t="s">
        <v>2163</v>
      </c>
      <c r="I5" t="s">
        <v>2237</v>
      </c>
      <c r="J5" t="s">
        <v>3196</v>
      </c>
      <c r="K5" t="s">
        <v>2357</v>
      </c>
      <c r="M5" t="s">
        <v>2379</v>
      </c>
      <c r="N5" t="s">
        <v>2424</v>
      </c>
      <c r="O5" t="s">
        <v>2543</v>
      </c>
      <c r="P5" t="s">
        <v>2569</v>
      </c>
      <c r="Q5" t="s">
        <v>3203</v>
      </c>
      <c r="R5" t="s">
        <v>2248</v>
      </c>
      <c r="S5" t="s">
        <v>2620</v>
      </c>
      <c r="T5" t="s">
        <v>2784</v>
      </c>
      <c r="U5" t="s">
        <v>2430</v>
      </c>
      <c r="V5" t="s">
        <v>2673</v>
      </c>
      <c r="X5" t="s">
        <v>2846</v>
      </c>
      <c r="Y5" t="s">
        <v>3232</v>
      </c>
      <c r="Z5" t="s">
        <v>2813</v>
      </c>
      <c r="AA5" t="s">
        <v>2860</v>
      </c>
      <c r="AB5" t="s">
        <v>2888</v>
      </c>
      <c r="AC5" t="s">
        <v>2912</v>
      </c>
      <c r="AD5" t="s">
        <v>2965</v>
      </c>
      <c r="AE5" t="s">
        <v>3220</v>
      </c>
      <c r="AF5" t="s">
        <v>3000</v>
      </c>
      <c r="AG5" t="s">
        <v>2584</v>
      </c>
      <c r="AI5" t="s">
        <v>2568</v>
      </c>
      <c r="AJ5" t="s">
        <v>3094</v>
      </c>
      <c r="AK5" t="s">
        <v>3117</v>
      </c>
      <c r="AL5" t="s">
        <v>3162</v>
      </c>
      <c r="AM5" t="s">
        <v>3235</v>
      </c>
      <c r="AN5" t="s">
        <v>3238</v>
      </c>
    </row>
    <row r="6" spans="1:43">
      <c r="A6" s="1" t="str">
        <f t="shared" si="0"/>
        <v>ANTIOQUIAALEJANDRIA</v>
      </c>
      <c r="B6" s="2" t="s">
        <v>1062</v>
      </c>
      <c r="C6">
        <v>5021</v>
      </c>
      <c r="D6" t="s">
        <v>2162</v>
      </c>
      <c r="E6" t="s">
        <v>2238</v>
      </c>
      <c r="F6" s="2"/>
      <c r="G6" t="s">
        <v>2164</v>
      </c>
      <c r="I6" t="s">
        <v>2238</v>
      </c>
      <c r="J6" t="s">
        <v>3197</v>
      </c>
      <c r="K6" t="s">
        <v>2358</v>
      </c>
      <c r="M6" t="s">
        <v>2380</v>
      </c>
      <c r="N6" t="s">
        <v>2425</v>
      </c>
      <c r="O6" t="s">
        <v>2544</v>
      </c>
      <c r="P6" t="s">
        <v>2570</v>
      </c>
      <c r="Q6" t="s">
        <v>3204</v>
      </c>
      <c r="R6" t="s">
        <v>2584</v>
      </c>
      <c r="S6" t="s">
        <v>2621</v>
      </c>
      <c r="T6" t="s">
        <v>2785</v>
      </c>
      <c r="U6" t="s">
        <v>2645</v>
      </c>
      <c r="V6" t="s">
        <v>2674</v>
      </c>
      <c r="X6" t="s">
        <v>2847</v>
      </c>
      <c r="Y6" t="s">
        <v>2471</v>
      </c>
      <c r="Z6" t="s">
        <v>2814</v>
      </c>
      <c r="AA6" t="s">
        <v>2861</v>
      </c>
      <c r="AB6" t="s">
        <v>2889</v>
      </c>
      <c r="AC6" t="s">
        <v>2913</v>
      </c>
      <c r="AD6" t="s">
        <v>2966</v>
      </c>
      <c r="AE6" t="s">
        <v>3221</v>
      </c>
      <c r="AF6" t="s">
        <v>3001</v>
      </c>
      <c r="AG6" t="s">
        <v>3011</v>
      </c>
      <c r="AI6" t="s">
        <v>3023</v>
      </c>
      <c r="AJ6" t="s">
        <v>3095</v>
      </c>
      <c r="AK6" t="s">
        <v>3118</v>
      </c>
      <c r="AL6" t="s">
        <v>3163</v>
      </c>
      <c r="AN6" t="s">
        <v>3239</v>
      </c>
    </row>
    <row r="7" spans="1:43">
      <c r="A7" s="1" t="str">
        <f t="shared" si="0"/>
        <v>ANTIOQUIAAMAGA</v>
      </c>
      <c r="B7" s="3" t="s">
        <v>1063</v>
      </c>
      <c r="C7">
        <v>5030</v>
      </c>
      <c r="D7" t="s">
        <v>2162</v>
      </c>
      <c r="E7" t="s">
        <v>2239</v>
      </c>
      <c r="F7" s="3"/>
      <c r="G7" t="s">
        <v>3274</v>
      </c>
      <c r="I7" t="s">
        <v>2239</v>
      </c>
      <c r="J7" t="s">
        <v>3198</v>
      </c>
      <c r="K7" t="s">
        <v>2359</v>
      </c>
      <c r="M7" t="s">
        <v>2381</v>
      </c>
      <c r="N7" t="s">
        <v>2426</v>
      </c>
      <c r="O7" t="s">
        <v>2545</v>
      </c>
      <c r="P7" t="s">
        <v>2571</v>
      </c>
      <c r="Q7" t="s">
        <v>3205</v>
      </c>
      <c r="R7" t="s">
        <v>2166</v>
      </c>
      <c r="S7" t="s">
        <v>2622</v>
      </c>
      <c r="T7" t="s">
        <v>2786</v>
      </c>
      <c r="U7" t="s">
        <v>2646</v>
      </c>
      <c r="V7" t="s">
        <v>2675</v>
      </c>
      <c r="X7" t="s">
        <v>2848</v>
      </c>
      <c r="Z7" t="s">
        <v>2815</v>
      </c>
      <c r="AA7" t="s">
        <v>2862</v>
      </c>
      <c r="AB7" t="s">
        <v>2890</v>
      </c>
      <c r="AC7" t="s">
        <v>2914</v>
      </c>
      <c r="AD7" t="s">
        <v>2967</v>
      </c>
      <c r="AE7" t="s">
        <v>3222</v>
      </c>
      <c r="AF7" t="s">
        <v>2174</v>
      </c>
      <c r="AG7" t="s">
        <v>3012</v>
      </c>
      <c r="AI7" t="s">
        <v>2250</v>
      </c>
      <c r="AJ7" t="s">
        <v>3096</v>
      </c>
      <c r="AK7" t="s">
        <v>3119</v>
      </c>
      <c r="AL7" t="s">
        <v>2248</v>
      </c>
    </row>
    <row r="8" spans="1:43">
      <c r="A8" s="1" t="str">
        <f t="shared" si="0"/>
        <v>ANTIOQUIAAMALFI</v>
      </c>
      <c r="B8" s="2" t="s">
        <v>1064</v>
      </c>
      <c r="C8">
        <v>5031</v>
      </c>
      <c r="D8" t="s">
        <v>2162</v>
      </c>
      <c r="E8" t="s">
        <v>2240</v>
      </c>
      <c r="F8" s="2"/>
      <c r="G8" t="s">
        <v>2166</v>
      </c>
      <c r="I8" t="s">
        <v>2240</v>
      </c>
      <c r="J8" t="s">
        <v>3199</v>
      </c>
      <c r="K8" t="s">
        <v>2360</v>
      </c>
      <c r="M8" t="s">
        <v>2382</v>
      </c>
      <c r="N8" t="s">
        <v>2427</v>
      </c>
      <c r="O8" t="s">
        <v>2546</v>
      </c>
      <c r="P8" t="s">
        <v>2572</v>
      </c>
      <c r="Q8" t="s">
        <v>3206</v>
      </c>
      <c r="R8" t="s">
        <v>2585</v>
      </c>
      <c r="S8" t="s">
        <v>2623</v>
      </c>
      <c r="T8" t="s">
        <v>2787</v>
      </c>
      <c r="U8" t="s">
        <v>2647</v>
      </c>
      <c r="V8" t="s">
        <v>2676</v>
      </c>
      <c r="X8" t="s">
        <v>2849</v>
      </c>
      <c r="Z8" t="s">
        <v>2816</v>
      </c>
      <c r="AA8" t="s">
        <v>2863</v>
      </c>
      <c r="AB8" t="s">
        <v>2891</v>
      </c>
      <c r="AC8" t="s">
        <v>2915</v>
      </c>
      <c r="AD8" t="s">
        <v>2968</v>
      </c>
      <c r="AE8" t="s">
        <v>3223</v>
      </c>
      <c r="AF8" t="s">
        <v>3002</v>
      </c>
      <c r="AG8" t="s">
        <v>3013</v>
      </c>
      <c r="AI8" t="s">
        <v>3024</v>
      </c>
      <c r="AJ8" t="s">
        <v>3097</v>
      </c>
      <c r="AK8" t="s">
        <v>3120</v>
      </c>
      <c r="AL8" t="s">
        <v>2166</v>
      </c>
    </row>
    <row r="9" spans="1:43">
      <c r="A9" s="1" t="str">
        <f t="shared" si="0"/>
        <v>ANTIOQUIAANDES</v>
      </c>
      <c r="B9" s="3" t="s">
        <v>1065</v>
      </c>
      <c r="C9">
        <v>5034</v>
      </c>
      <c r="D9" t="s">
        <v>2162</v>
      </c>
      <c r="E9" t="s">
        <v>2241</v>
      </c>
      <c r="F9" s="3"/>
      <c r="G9" t="s">
        <v>2167</v>
      </c>
      <c r="I9" t="s">
        <v>2241</v>
      </c>
      <c r="J9" t="s">
        <v>3200</v>
      </c>
      <c r="K9" t="s">
        <v>2361</v>
      </c>
      <c r="M9" t="s">
        <v>2383</v>
      </c>
      <c r="N9" t="s">
        <v>2428</v>
      </c>
      <c r="O9" t="s">
        <v>2547</v>
      </c>
      <c r="P9" t="s">
        <v>2573</v>
      </c>
      <c r="Q9" t="s">
        <v>3207</v>
      </c>
      <c r="R9" t="s">
        <v>2586</v>
      </c>
      <c r="S9" t="s">
        <v>2624</v>
      </c>
      <c r="T9" t="s">
        <v>2788</v>
      </c>
      <c r="U9" t="s">
        <v>2648</v>
      </c>
      <c r="V9" t="s">
        <v>2677</v>
      </c>
      <c r="X9" t="s">
        <v>2850</v>
      </c>
      <c r="Z9" t="s">
        <v>2817</v>
      </c>
      <c r="AA9" t="s">
        <v>2864</v>
      </c>
      <c r="AB9" t="s">
        <v>2892</v>
      </c>
      <c r="AC9" t="s">
        <v>2426</v>
      </c>
      <c r="AD9" t="s">
        <v>2969</v>
      </c>
      <c r="AE9" t="s">
        <v>3224</v>
      </c>
      <c r="AF9" t="s">
        <v>3003</v>
      </c>
      <c r="AG9" t="s">
        <v>3014</v>
      </c>
      <c r="AI9" t="s">
        <v>3025</v>
      </c>
      <c r="AJ9" t="s">
        <v>3098</v>
      </c>
      <c r="AK9" t="s">
        <v>3121</v>
      </c>
      <c r="AL9" t="s">
        <v>3164</v>
      </c>
    </row>
    <row r="10" spans="1:43">
      <c r="A10" s="1" t="str">
        <f t="shared" si="0"/>
        <v>ANTIOQUIAANGELOPOLIS</v>
      </c>
      <c r="B10" s="2" t="s">
        <v>1066</v>
      </c>
      <c r="C10">
        <v>5036</v>
      </c>
      <c r="D10" t="s">
        <v>2162</v>
      </c>
      <c r="E10" t="s">
        <v>2242</v>
      </c>
      <c r="F10" s="2"/>
      <c r="G10" t="s">
        <v>2168</v>
      </c>
      <c r="I10" t="s">
        <v>2242</v>
      </c>
      <c r="K10" t="s">
        <v>2362</v>
      </c>
      <c r="M10" t="s">
        <v>2384</v>
      </c>
      <c r="N10" t="s">
        <v>2429</v>
      </c>
      <c r="O10" t="s">
        <v>2548</v>
      </c>
      <c r="P10" t="s">
        <v>2574</v>
      </c>
      <c r="Q10" t="s">
        <v>3208</v>
      </c>
      <c r="R10" t="s">
        <v>2587</v>
      </c>
      <c r="S10" t="s">
        <v>2625</v>
      </c>
      <c r="T10" t="s">
        <v>2789</v>
      </c>
      <c r="U10" t="s">
        <v>2649</v>
      </c>
      <c r="V10" t="s">
        <v>2678</v>
      </c>
      <c r="X10" t="s">
        <v>2851</v>
      </c>
      <c r="Z10" t="s">
        <v>2818</v>
      </c>
      <c r="AA10" t="s">
        <v>2271</v>
      </c>
      <c r="AB10" t="s">
        <v>2893</v>
      </c>
      <c r="AC10" t="s">
        <v>2916</v>
      </c>
      <c r="AD10" t="s">
        <v>2970</v>
      </c>
      <c r="AE10" t="s">
        <v>3225</v>
      </c>
      <c r="AF10" t="s">
        <v>3004</v>
      </c>
      <c r="AG10" t="s">
        <v>3015</v>
      </c>
      <c r="AI10" t="s">
        <v>2254</v>
      </c>
      <c r="AJ10" t="s">
        <v>3099</v>
      </c>
      <c r="AK10" t="s">
        <v>3122</v>
      </c>
      <c r="AL10" t="s">
        <v>3165</v>
      </c>
    </row>
    <row r="11" spans="1:43">
      <c r="A11" s="1" t="str">
        <f t="shared" si="0"/>
        <v>ANTIOQUIAANGOSTURA</v>
      </c>
      <c r="B11" s="3" t="s">
        <v>1067</v>
      </c>
      <c r="C11">
        <v>5038</v>
      </c>
      <c r="D11" t="s">
        <v>2162</v>
      </c>
      <c r="E11" t="s">
        <v>2243</v>
      </c>
      <c r="F11" s="3"/>
      <c r="G11" t="s">
        <v>2169</v>
      </c>
      <c r="I11" t="s">
        <v>2243</v>
      </c>
      <c r="K11" t="s">
        <v>2363</v>
      </c>
      <c r="M11" t="s">
        <v>2385</v>
      </c>
      <c r="N11" t="s">
        <v>2167</v>
      </c>
      <c r="O11" t="s">
        <v>2549</v>
      </c>
      <c r="P11" t="s">
        <v>2575</v>
      </c>
      <c r="Q11" t="s">
        <v>3209</v>
      </c>
      <c r="R11" t="s">
        <v>2588</v>
      </c>
      <c r="S11" t="s">
        <v>2626</v>
      </c>
      <c r="T11" t="s">
        <v>2790</v>
      </c>
      <c r="U11" t="s">
        <v>2650</v>
      </c>
      <c r="V11" t="s">
        <v>2679</v>
      </c>
      <c r="X11" t="s">
        <v>2852</v>
      </c>
      <c r="Z11" t="s">
        <v>2819</v>
      </c>
      <c r="AA11" t="s">
        <v>2865</v>
      </c>
      <c r="AB11" t="s">
        <v>2894</v>
      </c>
      <c r="AC11" t="s">
        <v>2917</v>
      </c>
      <c r="AD11" t="s">
        <v>2971</v>
      </c>
      <c r="AE11" t="s">
        <v>2320</v>
      </c>
      <c r="AF11" t="s">
        <v>3005</v>
      </c>
      <c r="AG11" t="s">
        <v>3016</v>
      </c>
      <c r="AI11" t="s">
        <v>2166</v>
      </c>
      <c r="AJ11" t="s">
        <v>3100</v>
      </c>
      <c r="AK11" t="s">
        <v>3123</v>
      </c>
      <c r="AL11" t="s">
        <v>3166</v>
      </c>
    </row>
    <row r="12" spans="1:43">
      <c r="A12" s="1" t="str">
        <f t="shared" si="0"/>
        <v>ANTIOQUIAANORI</v>
      </c>
      <c r="B12" s="2" t="s">
        <v>1068</v>
      </c>
      <c r="C12">
        <v>5040</v>
      </c>
      <c r="D12" t="s">
        <v>2162</v>
      </c>
      <c r="E12" t="s">
        <v>2244</v>
      </c>
      <c r="F12" s="2"/>
      <c r="G12" t="s">
        <v>2170</v>
      </c>
      <c r="I12" t="s">
        <v>2244</v>
      </c>
      <c r="K12" t="s">
        <v>2364</v>
      </c>
      <c r="M12" t="s">
        <v>2386</v>
      </c>
      <c r="N12" t="s">
        <v>2255</v>
      </c>
      <c r="O12" t="s">
        <v>2550</v>
      </c>
      <c r="P12" t="s">
        <v>2576</v>
      </c>
      <c r="Q12" t="s">
        <v>3210</v>
      </c>
      <c r="R12" t="s">
        <v>2589</v>
      </c>
      <c r="S12" t="s">
        <v>2627</v>
      </c>
      <c r="T12" t="s">
        <v>2791</v>
      </c>
      <c r="U12" t="s">
        <v>2651</v>
      </c>
      <c r="V12" t="s">
        <v>2680</v>
      </c>
      <c r="X12" t="s">
        <v>2853</v>
      </c>
      <c r="Z12" t="s">
        <v>2820</v>
      </c>
      <c r="AA12" t="s">
        <v>2866</v>
      </c>
      <c r="AB12" t="s">
        <v>2895</v>
      </c>
      <c r="AC12" t="s">
        <v>2918</v>
      </c>
      <c r="AD12" t="s">
        <v>2972</v>
      </c>
      <c r="AE12" t="s">
        <v>3081</v>
      </c>
      <c r="AF12" t="s">
        <v>3006</v>
      </c>
      <c r="AG12" t="s">
        <v>3017</v>
      </c>
      <c r="AI12" t="s">
        <v>2679</v>
      </c>
      <c r="AJ12" t="s">
        <v>3101</v>
      </c>
      <c r="AK12" t="s">
        <v>3124</v>
      </c>
      <c r="AL12" t="s">
        <v>3167</v>
      </c>
    </row>
    <row r="13" spans="1:43">
      <c r="A13" s="1" t="str">
        <f t="shared" si="0"/>
        <v>ANTIOQUIAANTIOQUIA</v>
      </c>
      <c r="B13" s="3" t="s">
        <v>1069</v>
      </c>
      <c r="C13">
        <v>5042</v>
      </c>
      <c r="D13" t="s">
        <v>2162</v>
      </c>
      <c r="E13" t="s">
        <v>2162</v>
      </c>
      <c r="F13" s="3"/>
      <c r="G13" t="s">
        <v>2171</v>
      </c>
      <c r="I13" t="s">
        <v>2162</v>
      </c>
      <c r="K13" t="s">
        <v>2365</v>
      </c>
      <c r="M13" t="s">
        <v>2174</v>
      </c>
      <c r="N13" t="s">
        <v>2430</v>
      </c>
      <c r="O13" t="s">
        <v>2551</v>
      </c>
      <c r="P13" t="s">
        <v>2577</v>
      </c>
      <c r="Q13" t="s">
        <v>3211</v>
      </c>
      <c r="R13" t="s">
        <v>2590</v>
      </c>
      <c r="S13" t="s">
        <v>2628</v>
      </c>
      <c r="T13" t="s">
        <v>2792</v>
      </c>
      <c r="U13" t="s">
        <v>2652</v>
      </c>
      <c r="V13" t="s">
        <v>2681</v>
      </c>
      <c r="X13" t="s">
        <v>2854</v>
      </c>
      <c r="Z13" t="s">
        <v>2821</v>
      </c>
      <c r="AA13" t="s">
        <v>2867</v>
      </c>
      <c r="AB13" t="s">
        <v>2896</v>
      </c>
      <c r="AC13" t="s">
        <v>2919</v>
      </c>
      <c r="AD13" t="s">
        <v>2973</v>
      </c>
      <c r="AE13" t="s">
        <v>2993</v>
      </c>
      <c r="AF13" t="s">
        <v>3007</v>
      </c>
      <c r="AG13" t="s">
        <v>3018</v>
      </c>
      <c r="AI13" t="s">
        <v>3026</v>
      </c>
      <c r="AJ13" t="s">
        <v>2297</v>
      </c>
      <c r="AK13" t="s">
        <v>3125</v>
      </c>
      <c r="AL13" t="s">
        <v>3168</v>
      </c>
    </row>
    <row r="14" spans="1:43">
      <c r="A14" s="1" t="str">
        <f t="shared" si="0"/>
        <v>ANTIOQUIAANZA</v>
      </c>
      <c r="B14" s="2" t="s">
        <v>1070</v>
      </c>
      <c r="C14">
        <v>5044</v>
      </c>
      <c r="D14" t="s">
        <v>2162</v>
      </c>
      <c r="E14" t="s">
        <v>2245</v>
      </c>
      <c r="F14" s="2"/>
      <c r="G14" t="s">
        <v>2172</v>
      </c>
      <c r="I14" t="s">
        <v>2245</v>
      </c>
      <c r="K14" t="s">
        <v>2366</v>
      </c>
      <c r="M14" t="s">
        <v>2387</v>
      </c>
      <c r="N14" t="s">
        <v>2431</v>
      </c>
      <c r="O14" t="s">
        <v>2552</v>
      </c>
      <c r="P14" t="s">
        <v>2578</v>
      </c>
      <c r="Q14" t="s">
        <v>3212</v>
      </c>
      <c r="R14" t="s">
        <v>2567</v>
      </c>
      <c r="S14" t="s">
        <v>2629</v>
      </c>
      <c r="T14" t="s">
        <v>2793</v>
      </c>
      <c r="U14" t="s">
        <v>2653</v>
      </c>
      <c r="V14" t="s">
        <v>2682</v>
      </c>
      <c r="X14" t="s">
        <v>2855</v>
      </c>
      <c r="Z14" t="s">
        <v>2822</v>
      </c>
      <c r="AA14" t="s">
        <v>2868</v>
      </c>
      <c r="AB14" t="s">
        <v>2284</v>
      </c>
      <c r="AC14" t="s">
        <v>2174</v>
      </c>
      <c r="AD14" t="s">
        <v>2974</v>
      </c>
      <c r="AE14" t="s">
        <v>3226</v>
      </c>
      <c r="AF14" t="s">
        <v>3008</v>
      </c>
      <c r="AG14" t="s">
        <v>3019</v>
      </c>
      <c r="AI14" t="s">
        <v>3027</v>
      </c>
      <c r="AJ14" t="s">
        <v>3102</v>
      </c>
      <c r="AK14" t="s">
        <v>3126</v>
      </c>
      <c r="AL14" t="s">
        <v>2358</v>
      </c>
    </row>
    <row r="15" spans="1:43">
      <c r="A15" s="1" t="str">
        <f t="shared" si="0"/>
        <v>ANTIOQUIAAPARTADO</v>
      </c>
      <c r="B15" s="3" t="s">
        <v>1071</v>
      </c>
      <c r="C15">
        <v>5045</v>
      </c>
      <c r="D15" t="s">
        <v>2162</v>
      </c>
      <c r="E15" t="s">
        <v>2246</v>
      </c>
      <c r="F15" s="3"/>
      <c r="G15" t="s">
        <v>2173</v>
      </c>
      <c r="I15" t="s">
        <v>2246</v>
      </c>
      <c r="K15" t="s">
        <v>2367</v>
      </c>
      <c r="M15" t="s">
        <v>2388</v>
      </c>
      <c r="N15" t="s">
        <v>2168</v>
      </c>
      <c r="O15" t="s">
        <v>2553</v>
      </c>
      <c r="P15" t="s">
        <v>2579</v>
      </c>
      <c r="Q15" t="s">
        <v>2316</v>
      </c>
      <c r="R15" t="s">
        <v>2591</v>
      </c>
      <c r="S15" t="s">
        <v>2630</v>
      </c>
      <c r="T15" t="s">
        <v>2794</v>
      </c>
      <c r="U15" t="s">
        <v>2654</v>
      </c>
      <c r="V15" t="s">
        <v>2683</v>
      </c>
      <c r="X15" t="s">
        <v>2856</v>
      </c>
      <c r="Z15" t="s">
        <v>2285</v>
      </c>
      <c r="AA15" t="s">
        <v>2869</v>
      </c>
      <c r="AB15" t="s">
        <v>2869</v>
      </c>
      <c r="AC15" t="s">
        <v>2920</v>
      </c>
      <c r="AD15" t="s">
        <v>2794</v>
      </c>
      <c r="AE15" t="s">
        <v>3227</v>
      </c>
      <c r="AG15" t="s">
        <v>3020</v>
      </c>
      <c r="AI15" t="s">
        <v>3028</v>
      </c>
      <c r="AJ15" t="s">
        <v>3103</v>
      </c>
      <c r="AK15" t="s">
        <v>3127</v>
      </c>
      <c r="AL15" t="s">
        <v>3169</v>
      </c>
    </row>
    <row r="16" spans="1:43">
      <c r="A16" s="1" t="str">
        <f t="shared" si="0"/>
        <v>ANTIOQUIAARBOLETES</v>
      </c>
      <c r="B16" s="2" t="s">
        <v>1072</v>
      </c>
      <c r="C16">
        <v>5051</v>
      </c>
      <c r="D16" t="s">
        <v>2162</v>
      </c>
      <c r="E16" t="s">
        <v>2247</v>
      </c>
      <c r="F16" s="2"/>
      <c r="G16" t="s">
        <v>2174</v>
      </c>
      <c r="I16" t="s">
        <v>2247</v>
      </c>
      <c r="K16" t="s">
        <v>2368</v>
      </c>
      <c r="M16" t="s">
        <v>2389</v>
      </c>
      <c r="N16" t="s">
        <v>2432</v>
      </c>
      <c r="O16" t="s">
        <v>2554</v>
      </c>
      <c r="P16" t="s">
        <v>2580</v>
      </c>
      <c r="Q16" t="s">
        <v>3213</v>
      </c>
      <c r="R16" t="s">
        <v>2592</v>
      </c>
      <c r="S16" t="s">
        <v>2631</v>
      </c>
      <c r="T16" t="s">
        <v>2795</v>
      </c>
      <c r="U16" t="s">
        <v>2655</v>
      </c>
      <c r="V16" t="s">
        <v>2684</v>
      </c>
      <c r="X16" t="s">
        <v>2857</v>
      </c>
      <c r="Z16" t="s">
        <v>2823</v>
      </c>
      <c r="AA16" t="s">
        <v>2870</v>
      </c>
      <c r="AB16" t="s">
        <v>2897</v>
      </c>
      <c r="AC16" t="s">
        <v>2921</v>
      </c>
      <c r="AD16" t="s">
        <v>2975</v>
      </c>
      <c r="AG16" t="s">
        <v>2333</v>
      </c>
      <c r="AI16" t="s">
        <v>3029</v>
      </c>
      <c r="AJ16" t="s">
        <v>3104</v>
      </c>
      <c r="AK16" t="s">
        <v>3128</v>
      </c>
      <c r="AL16" t="s">
        <v>3170</v>
      </c>
    </row>
    <row r="17" spans="1:38">
      <c r="A17" s="1" t="str">
        <f t="shared" si="0"/>
        <v>ANTIOQUIAARGELIA</v>
      </c>
      <c r="B17" s="3" t="s">
        <v>1073</v>
      </c>
      <c r="C17">
        <v>5055</v>
      </c>
      <c r="D17" t="s">
        <v>2162</v>
      </c>
      <c r="E17" t="s">
        <v>2248</v>
      </c>
      <c r="F17" s="3"/>
      <c r="G17" t="s">
        <v>2175</v>
      </c>
      <c r="I17" t="s">
        <v>2248</v>
      </c>
      <c r="K17" t="s">
        <v>2369</v>
      </c>
      <c r="M17" t="s">
        <v>2390</v>
      </c>
      <c r="N17" t="s">
        <v>2433</v>
      </c>
      <c r="O17" t="s">
        <v>2555</v>
      </c>
      <c r="P17" t="s">
        <v>2581</v>
      </c>
      <c r="Q17" t="s">
        <v>3214</v>
      </c>
      <c r="R17" t="s">
        <v>2593</v>
      </c>
      <c r="S17" t="s">
        <v>2632</v>
      </c>
      <c r="T17" t="s">
        <v>2796</v>
      </c>
      <c r="U17" t="s">
        <v>2656</v>
      </c>
      <c r="V17" t="s">
        <v>2685</v>
      </c>
      <c r="X17" t="s">
        <v>2420</v>
      </c>
      <c r="Z17" t="s">
        <v>2824</v>
      </c>
      <c r="AA17" t="s">
        <v>2871</v>
      </c>
      <c r="AB17" t="s">
        <v>2898</v>
      </c>
      <c r="AC17" t="s">
        <v>2922</v>
      </c>
      <c r="AD17" t="s">
        <v>2976</v>
      </c>
      <c r="AI17" t="s">
        <v>3030</v>
      </c>
      <c r="AJ17" t="s">
        <v>3105</v>
      </c>
      <c r="AK17" t="s">
        <v>3129</v>
      </c>
      <c r="AL17" t="s">
        <v>3171</v>
      </c>
    </row>
    <row r="18" spans="1:38">
      <c r="A18" s="1" t="str">
        <f t="shared" si="0"/>
        <v>ANTIOQUIAARMENIA</v>
      </c>
      <c r="B18" s="2" t="s">
        <v>1074</v>
      </c>
      <c r="C18">
        <v>5059</v>
      </c>
      <c r="D18" t="s">
        <v>2162</v>
      </c>
      <c r="E18" t="s">
        <v>2249</v>
      </c>
      <c r="F18" s="2"/>
      <c r="G18" t="s">
        <v>2176</v>
      </c>
      <c r="I18" t="s">
        <v>2249</v>
      </c>
      <c r="K18" t="s">
        <v>2370</v>
      </c>
      <c r="M18" t="s">
        <v>2391</v>
      </c>
      <c r="N18" t="s">
        <v>2434</v>
      </c>
      <c r="O18" t="s">
        <v>2556</v>
      </c>
      <c r="P18" t="s">
        <v>2346</v>
      </c>
      <c r="Q18" t="s">
        <v>3215</v>
      </c>
      <c r="R18" t="s">
        <v>2594</v>
      </c>
      <c r="S18" t="s">
        <v>2633</v>
      </c>
      <c r="T18" t="s">
        <v>2797</v>
      </c>
      <c r="U18" t="s">
        <v>2657</v>
      </c>
      <c r="V18" t="s">
        <v>2686</v>
      </c>
      <c r="Z18" t="s">
        <v>2825</v>
      </c>
      <c r="AA18" t="s">
        <v>2872</v>
      </c>
      <c r="AB18" t="s">
        <v>2899</v>
      </c>
      <c r="AC18" t="s">
        <v>2923</v>
      </c>
      <c r="AD18" t="s">
        <v>2977</v>
      </c>
      <c r="AI18" t="s">
        <v>3031</v>
      </c>
      <c r="AJ18" t="s">
        <v>3106</v>
      </c>
      <c r="AK18" t="s">
        <v>3130</v>
      </c>
      <c r="AL18" t="s">
        <v>3172</v>
      </c>
    </row>
    <row r="19" spans="1:38">
      <c r="A19" s="1" t="str">
        <f t="shared" si="0"/>
        <v>ANTIOQUIABARBOSA</v>
      </c>
      <c r="B19" s="3" t="s">
        <v>1075</v>
      </c>
      <c r="C19">
        <v>5079</v>
      </c>
      <c r="D19" t="s">
        <v>2162</v>
      </c>
      <c r="E19" t="s">
        <v>2250</v>
      </c>
      <c r="F19" s="3"/>
      <c r="G19" t="s">
        <v>2177</v>
      </c>
      <c r="I19" t="s">
        <v>2250</v>
      </c>
      <c r="K19" t="s">
        <v>2316</v>
      </c>
      <c r="M19" t="s">
        <v>2392</v>
      </c>
      <c r="N19" t="s">
        <v>2435</v>
      </c>
      <c r="O19" t="s">
        <v>2557</v>
      </c>
      <c r="Q19" t="s">
        <v>3216</v>
      </c>
      <c r="R19" t="s">
        <v>2595</v>
      </c>
      <c r="S19" t="s">
        <v>2634</v>
      </c>
      <c r="T19" t="s">
        <v>2798</v>
      </c>
      <c r="U19" t="s">
        <v>2658</v>
      </c>
      <c r="V19" t="s">
        <v>2687</v>
      </c>
      <c r="Z19" t="s">
        <v>2826</v>
      </c>
      <c r="AA19" t="s">
        <v>2873</v>
      </c>
      <c r="AB19" t="s">
        <v>2900</v>
      </c>
      <c r="AC19" t="s">
        <v>2924</v>
      </c>
      <c r="AD19" t="s">
        <v>2978</v>
      </c>
      <c r="AI19" t="s">
        <v>3032</v>
      </c>
      <c r="AJ19" t="s">
        <v>3107</v>
      </c>
      <c r="AK19" t="s">
        <v>3131</v>
      </c>
      <c r="AL19" t="s">
        <v>3173</v>
      </c>
    </row>
    <row r="20" spans="1:38">
      <c r="A20" s="1" t="str">
        <f t="shared" si="0"/>
        <v>ANTIOQUIABELMIRA</v>
      </c>
      <c r="B20" s="2" t="s">
        <v>1076</v>
      </c>
      <c r="C20">
        <v>5086</v>
      </c>
      <c r="D20" t="s">
        <v>2162</v>
      </c>
      <c r="E20" t="s">
        <v>2251</v>
      </c>
      <c r="F20" s="2"/>
      <c r="G20" t="s">
        <v>2178</v>
      </c>
      <c r="I20" t="s">
        <v>2251</v>
      </c>
      <c r="K20" t="s">
        <v>2371</v>
      </c>
      <c r="M20" t="s">
        <v>2393</v>
      </c>
      <c r="N20" t="s">
        <v>2436</v>
      </c>
      <c r="O20" t="s">
        <v>2558</v>
      </c>
      <c r="Q20" t="s">
        <v>3217</v>
      </c>
      <c r="R20" t="s">
        <v>2596</v>
      </c>
      <c r="S20" t="s">
        <v>2635</v>
      </c>
      <c r="T20" t="s">
        <v>2799</v>
      </c>
      <c r="U20" t="s">
        <v>2659</v>
      </c>
      <c r="V20" t="s">
        <v>2688</v>
      </c>
      <c r="Z20" t="s">
        <v>2827</v>
      </c>
      <c r="AA20" t="s">
        <v>2874</v>
      </c>
      <c r="AB20" t="s">
        <v>2901</v>
      </c>
      <c r="AC20" t="s">
        <v>2925</v>
      </c>
      <c r="AD20" t="s">
        <v>2979</v>
      </c>
      <c r="AI20" t="s">
        <v>2647</v>
      </c>
      <c r="AJ20" t="s">
        <v>3108</v>
      </c>
      <c r="AK20" t="s">
        <v>3132</v>
      </c>
      <c r="AL20" t="s">
        <v>3174</v>
      </c>
    </row>
    <row r="21" spans="1:38">
      <c r="A21" s="1" t="str">
        <f t="shared" si="0"/>
        <v>ANTIOQUIABELLO</v>
      </c>
      <c r="B21" s="3" t="s">
        <v>1077</v>
      </c>
      <c r="C21">
        <v>5088</v>
      </c>
      <c r="D21" t="s">
        <v>2162</v>
      </c>
      <c r="E21" t="s">
        <v>2252</v>
      </c>
      <c r="F21" s="3"/>
      <c r="G21" t="s">
        <v>2179</v>
      </c>
      <c r="I21" t="s">
        <v>2252</v>
      </c>
      <c r="K21" t="s">
        <v>2372</v>
      </c>
      <c r="M21" t="s">
        <v>2394</v>
      </c>
      <c r="N21" t="s">
        <v>2437</v>
      </c>
      <c r="O21" t="s">
        <v>2559</v>
      </c>
      <c r="Q21" t="s">
        <v>2420</v>
      </c>
      <c r="R21" t="s">
        <v>2597</v>
      </c>
      <c r="S21" t="s">
        <v>2636</v>
      </c>
      <c r="T21" t="s">
        <v>2800</v>
      </c>
      <c r="U21" t="s">
        <v>2660</v>
      </c>
      <c r="V21" t="s">
        <v>2689</v>
      </c>
      <c r="Z21" t="s">
        <v>2828</v>
      </c>
      <c r="AA21" t="s">
        <v>2875</v>
      </c>
      <c r="AB21" t="s">
        <v>2902</v>
      </c>
      <c r="AC21" t="s">
        <v>2926</v>
      </c>
      <c r="AD21" t="s">
        <v>2980</v>
      </c>
      <c r="AI21" t="s">
        <v>3033</v>
      </c>
      <c r="AJ21" t="s">
        <v>3109</v>
      </c>
      <c r="AK21" t="s">
        <v>3133</v>
      </c>
      <c r="AL21" t="s">
        <v>3175</v>
      </c>
    </row>
    <row r="22" spans="1:38">
      <c r="A22" s="1" t="str">
        <f t="shared" si="0"/>
        <v>ANTIOQUIABETANIA</v>
      </c>
      <c r="B22" s="2" t="s">
        <v>1078</v>
      </c>
      <c r="C22">
        <v>5091</v>
      </c>
      <c r="D22" t="s">
        <v>2162</v>
      </c>
      <c r="E22" t="s">
        <v>2253</v>
      </c>
      <c r="F22" s="2"/>
      <c r="G22" t="s">
        <v>2180</v>
      </c>
      <c r="I22" t="s">
        <v>2253</v>
      </c>
      <c r="K22" t="s">
        <v>2373</v>
      </c>
      <c r="M22" t="s">
        <v>2395</v>
      </c>
      <c r="N22" t="s">
        <v>2438</v>
      </c>
      <c r="O22" t="s">
        <v>2185</v>
      </c>
      <c r="R22" t="s">
        <v>2598</v>
      </c>
      <c r="S22" t="s">
        <v>2637</v>
      </c>
      <c r="T22" t="s">
        <v>2801</v>
      </c>
      <c r="U22" t="s">
        <v>2661</v>
      </c>
      <c r="V22" t="s">
        <v>2690</v>
      </c>
      <c r="Z22" t="s">
        <v>2829</v>
      </c>
      <c r="AA22" t="s">
        <v>2876</v>
      </c>
      <c r="AB22" t="s">
        <v>2903</v>
      </c>
      <c r="AC22" t="s">
        <v>2927</v>
      </c>
      <c r="AD22" t="s">
        <v>2981</v>
      </c>
      <c r="AI22" t="s">
        <v>3034</v>
      </c>
      <c r="AJ22" t="s">
        <v>3110</v>
      </c>
      <c r="AK22" t="s">
        <v>3134</v>
      </c>
      <c r="AL22" t="s">
        <v>3176</v>
      </c>
    </row>
    <row r="23" spans="1:38">
      <c r="A23" s="1" t="str">
        <f t="shared" si="0"/>
        <v>ANTIOQUIABETULIA</v>
      </c>
      <c r="B23" s="3" t="s">
        <v>1079</v>
      </c>
      <c r="C23">
        <v>5093</v>
      </c>
      <c r="D23" t="s">
        <v>2162</v>
      </c>
      <c r="E23" t="s">
        <v>2254</v>
      </c>
      <c r="F23" s="3"/>
      <c r="G23" t="s">
        <v>2181</v>
      </c>
      <c r="I23" t="s">
        <v>2254</v>
      </c>
      <c r="K23" t="s">
        <v>2374</v>
      </c>
      <c r="M23" t="s">
        <v>2396</v>
      </c>
      <c r="N23" t="s">
        <v>2439</v>
      </c>
      <c r="O23" t="s">
        <v>2560</v>
      </c>
      <c r="R23" t="s">
        <v>2599</v>
      </c>
      <c r="S23" t="s">
        <v>2638</v>
      </c>
      <c r="T23" t="s">
        <v>2802</v>
      </c>
      <c r="U23" t="s">
        <v>2662</v>
      </c>
      <c r="V23" t="s">
        <v>2691</v>
      </c>
      <c r="Z23" t="s">
        <v>2830</v>
      </c>
      <c r="AA23" t="s">
        <v>2877</v>
      </c>
      <c r="AB23" t="s">
        <v>2904</v>
      </c>
      <c r="AC23" t="s">
        <v>2590</v>
      </c>
      <c r="AD23" t="s">
        <v>2982</v>
      </c>
      <c r="AI23" t="s">
        <v>2270</v>
      </c>
      <c r="AJ23" t="s">
        <v>3111</v>
      </c>
      <c r="AK23" t="s">
        <v>3135</v>
      </c>
      <c r="AL23" t="s">
        <v>3177</v>
      </c>
    </row>
    <row r="24" spans="1:38">
      <c r="A24" s="1" t="str">
        <f t="shared" si="0"/>
        <v>ANTIOQUIABOLIVAR</v>
      </c>
      <c r="B24" s="2" t="s">
        <v>1080</v>
      </c>
      <c r="C24">
        <v>5101</v>
      </c>
      <c r="D24" t="s">
        <v>2162</v>
      </c>
      <c r="E24" t="s">
        <v>2166</v>
      </c>
      <c r="F24" s="2"/>
      <c r="G24" t="s">
        <v>2182</v>
      </c>
      <c r="I24" t="s">
        <v>2166</v>
      </c>
      <c r="K24" t="s">
        <v>2375</v>
      </c>
      <c r="M24" t="s">
        <v>2397</v>
      </c>
      <c r="N24" t="s">
        <v>2440</v>
      </c>
      <c r="O24" t="s">
        <v>2561</v>
      </c>
      <c r="R24" t="s">
        <v>2398</v>
      </c>
      <c r="S24" t="s">
        <v>2639</v>
      </c>
      <c r="T24" t="s">
        <v>2803</v>
      </c>
      <c r="U24" t="s">
        <v>2663</v>
      </c>
      <c r="V24" t="s">
        <v>2692</v>
      </c>
      <c r="Z24" t="s">
        <v>2831</v>
      </c>
      <c r="AA24" t="s">
        <v>2560</v>
      </c>
      <c r="AB24" t="s">
        <v>2905</v>
      </c>
      <c r="AC24" t="s">
        <v>2928</v>
      </c>
      <c r="AD24" t="s">
        <v>2983</v>
      </c>
      <c r="AI24" t="s">
        <v>3035</v>
      </c>
      <c r="AJ24" t="s">
        <v>2325</v>
      </c>
      <c r="AK24" t="s">
        <v>3136</v>
      </c>
      <c r="AL24" t="s">
        <v>3178</v>
      </c>
    </row>
    <row r="25" spans="1:38">
      <c r="A25" s="1" t="str">
        <f t="shared" si="0"/>
        <v>ANTIOQUIABRICEÑO</v>
      </c>
      <c r="B25" s="3" t="s">
        <v>1081</v>
      </c>
      <c r="C25">
        <v>5107</v>
      </c>
      <c r="D25" t="s">
        <v>2162</v>
      </c>
      <c r="E25" t="s">
        <v>2255</v>
      </c>
      <c r="F25" s="3"/>
      <c r="G25" t="s">
        <v>2191</v>
      </c>
      <c r="I25" t="s">
        <v>2255</v>
      </c>
      <c r="K25" t="s">
        <v>2376</v>
      </c>
      <c r="M25" t="s">
        <v>2398</v>
      </c>
      <c r="N25" t="s">
        <v>2441</v>
      </c>
      <c r="O25" t="s">
        <v>2562</v>
      </c>
      <c r="R25" t="s">
        <v>2600</v>
      </c>
      <c r="S25" t="s">
        <v>2640</v>
      </c>
      <c r="T25" t="s">
        <v>2804</v>
      </c>
      <c r="U25" t="s">
        <v>2664</v>
      </c>
      <c r="V25" t="s">
        <v>2693</v>
      </c>
      <c r="Z25" t="s">
        <v>2557</v>
      </c>
      <c r="AA25" t="s">
        <v>2878</v>
      </c>
      <c r="AB25" t="s">
        <v>2577</v>
      </c>
      <c r="AC25" t="s">
        <v>2929</v>
      </c>
      <c r="AD25" t="s">
        <v>2984</v>
      </c>
      <c r="AI25" t="s">
        <v>3036</v>
      </c>
      <c r="AJ25" t="s">
        <v>3112</v>
      </c>
      <c r="AK25" t="s">
        <v>3137</v>
      </c>
      <c r="AL25" t="s">
        <v>3179</v>
      </c>
    </row>
    <row r="26" spans="1:38">
      <c r="A26" s="1" t="str">
        <f t="shared" si="0"/>
        <v>ANTIOQUIABURITICA</v>
      </c>
      <c r="B26" s="2" t="s">
        <v>1082</v>
      </c>
      <c r="C26">
        <v>5113</v>
      </c>
      <c r="D26" t="s">
        <v>2162</v>
      </c>
      <c r="E26" t="s">
        <v>2256</v>
      </c>
      <c r="F26" s="2"/>
      <c r="G26" t="s">
        <v>2183</v>
      </c>
      <c r="I26" t="s">
        <v>2256</v>
      </c>
      <c r="M26" t="s">
        <v>2399</v>
      </c>
      <c r="N26" t="s">
        <v>2442</v>
      </c>
      <c r="O26" t="s">
        <v>2563</v>
      </c>
      <c r="R26" t="s">
        <v>2482</v>
      </c>
      <c r="S26" t="s">
        <v>2641</v>
      </c>
      <c r="T26" t="s">
        <v>2805</v>
      </c>
      <c r="U26" t="s">
        <v>2665</v>
      </c>
      <c r="V26" t="s">
        <v>2390</v>
      </c>
      <c r="Z26" t="s">
        <v>2832</v>
      </c>
      <c r="AA26" t="s">
        <v>2879</v>
      </c>
      <c r="AB26" t="s">
        <v>2906</v>
      </c>
      <c r="AC26" t="s">
        <v>2930</v>
      </c>
      <c r="AD26" t="s">
        <v>2985</v>
      </c>
      <c r="AI26" t="s">
        <v>3037</v>
      </c>
      <c r="AJ26" t="s">
        <v>2187</v>
      </c>
      <c r="AK26" t="s">
        <v>3138</v>
      </c>
      <c r="AL26" t="s">
        <v>2297</v>
      </c>
    </row>
    <row r="27" spans="1:38">
      <c r="A27" s="1" t="str">
        <f t="shared" si="0"/>
        <v>ANTIOQUIACACERES</v>
      </c>
      <c r="B27" s="3" t="s">
        <v>1083</v>
      </c>
      <c r="C27">
        <v>5120</v>
      </c>
      <c r="D27" t="s">
        <v>2162</v>
      </c>
      <c r="E27" t="s">
        <v>2257</v>
      </c>
      <c r="F27" s="3"/>
      <c r="G27" t="s">
        <v>2184</v>
      </c>
      <c r="I27" t="s">
        <v>2257</v>
      </c>
      <c r="M27" t="s">
        <v>2400</v>
      </c>
      <c r="N27" t="s">
        <v>2443</v>
      </c>
      <c r="O27" t="s">
        <v>2564</v>
      </c>
      <c r="R27" t="s">
        <v>2601</v>
      </c>
      <c r="S27" t="s">
        <v>2642</v>
      </c>
      <c r="T27" t="s">
        <v>2559</v>
      </c>
      <c r="U27" t="s">
        <v>2319</v>
      </c>
      <c r="V27" t="s">
        <v>2694</v>
      </c>
      <c r="Z27" t="s">
        <v>2833</v>
      </c>
      <c r="AA27" t="s">
        <v>2880</v>
      </c>
      <c r="AB27" t="s">
        <v>2907</v>
      </c>
      <c r="AC27" t="s">
        <v>2931</v>
      </c>
      <c r="AD27" t="s">
        <v>2986</v>
      </c>
      <c r="AI27" t="s">
        <v>3038</v>
      </c>
      <c r="AJ27" t="s">
        <v>3113</v>
      </c>
      <c r="AK27" t="s">
        <v>3139</v>
      </c>
      <c r="AL27" t="s">
        <v>2466</v>
      </c>
    </row>
    <row r="28" spans="1:38">
      <c r="A28" s="1" t="str">
        <f t="shared" si="0"/>
        <v>ANTIOQUIACAICEDO</v>
      </c>
      <c r="B28" s="2" t="s">
        <v>1084</v>
      </c>
      <c r="C28">
        <v>5125</v>
      </c>
      <c r="D28" t="s">
        <v>2162</v>
      </c>
      <c r="E28" t="s">
        <v>2258</v>
      </c>
      <c r="F28" s="2"/>
      <c r="G28" t="s">
        <v>2185</v>
      </c>
      <c r="I28" t="s">
        <v>2258</v>
      </c>
      <c r="M28" t="s">
        <v>2401</v>
      </c>
      <c r="N28" t="s">
        <v>2444</v>
      </c>
      <c r="O28" t="s">
        <v>2565</v>
      </c>
      <c r="R28" t="s">
        <v>2602</v>
      </c>
      <c r="T28" t="s">
        <v>2806</v>
      </c>
      <c r="U28" t="s">
        <v>2666</v>
      </c>
      <c r="V28" t="s">
        <v>2695</v>
      </c>
      <c r="Z28" t="s">
        <v>2834</v>
      </c>
      <c r="AA28" t="s">
        <v>2881</v>
      </c>
      <c r="AB28" t="s">
        <v>2908</v>
      </c>
      <c r="AC28" t="s">
        <v>2932</v>
      </c>
      <c r="AD28" t="s">
        <v>2987</v>
      </c>
      <c r="AI28" t="s">
        <v>2794</v>
      </c>
      <c r="AJ28" t="s">
        <v>3114</v>
      </c>
      <c r="AK28" t="s">
        <v>3140</v>
      </c>
      <c r="AL28" t="s">
        <v>3180</v>
      </c>
    </row>
    <row r="29" spans="1:38">
      <c r="A29" s="1" t="str">
        <f t="shared" si="0"/>
        <v>ANTIOQUIACALDAS</v>
      </c>
      <c r="B29" s="3" t="s">
        <v>1085</v>
      </c>
      <c r="C29">
        <v>5129</v>
      </c>
      <c r="D29" t="s">
        <v>2162</v>
      </c>
      <c r="E29" t="s">
        <v>2168</v>
      </c>
      <c r="F29" s="3"/>
      <c r="G29" t="s">
        <v>2192</v>
      </c>
      <c r="I29" t="s">
        <v>2168</v>
      </c>
      <c r="M29" t="s">
        <v>2402</v>
      </c>
      <c r="N29" t="s">
        <v>2445</v>
      </c>
      <c r="O29" t="s">
        <v>2566</v>
      </c>
      <c r="R29" t="s">
        <v>2603</v>
      </c>
      <c r="T29" t="s">
        <v>2807</v>
      </c>
      <c r="U29" t="s">
        <v>2667</v>
      </c>
      <c r="V29" t="s">
        <v>2696</v>
      </c>
      <c r="Z29" t="s">
        <v>2835</v>
      </c>
      <c r="AA29" t="s">
        <v>2882</v>
      </c>
      <c r="AB29" t="s">
        <v>2909</v>
      </c>
      <c r="AC29" t="s">
        <v>2933</v>
      </c>
      <c r="AD29" t="s">
        <v>2988</v>
      </c>
      <c r="AI29" t="s">
        <v>3039</v>
      </c>
      <c r="AK29" t="s">
        <v>3141</v>
      </c>
      <c r="AL29" t="s">
        <v>3181</v>
      </c>
    </row>
    <row r="30" spans="1:38">
      <c r="A30" s="1" t="str">
        <f t="shared" si="0"/>
        <v>ANTIOQUIACAMPAMENTO</v>
      </c>
      <c r="B30" s="2" t="s">
        <v>1086</v>
      </c>
      <c r="C30">
        <v>5134</v>
      </c>
      <c r="D30" t="s">
        <v>2162</v>
      </c>
      <c r="E30" t="s">
        <v>2259</v>
      </c>
      <c r="F30" s="2"/>
      <c r="G30" t="s">
        <v>2186</v>
      </c>
      <c r="I30" t="s">
        <v>2259</v>
      </c>
      <c r="M30" t="s">
        <v>2403</v>
      </c>
      <c r="N30" t="s">
        <v>2446</v>
      </c>
      <c r="R30" t="s">
        <v>2604</v>
      </c>
      <c r="T30" t="s">
        <v>2808</v>
      </c>
      <c r="U30" t="s">
        <v>2668</v>
      </c>
      <c r="V30" t="s">
        <v>2697</v>
      </c>
      <c r="Z30" t="s">
        <v>2836</v>
      </c>
      <c r="AA30" t="s">
        <v>2883</v>
      </c>
      <c r="AB30" t="s">
        <v>2641</v>
      </c>
      <c r="AC30" t="s">
        <v>2934</v>
      </c>
      <c r="AD30" t="s">
        <v>2989</v>
      </c>
      <c r="AI30" t="s">
        <v>2390</v>
      </c>
      <c r="AK30" t="s">
        <v>3142</v>
      </c>
      <c r="AL30" t="s">
        <v>3182</v>
      </c>
    </row>
    <row r="31" spans="1:38">
      <c r="A31" s="1" t="str">
        <f t="shared" si="0"/>
        <v>ANTIOQUIACAÑASGORDAS</v>
      </c>
      <c r="B31" s="3" t="s">
        <v>1087</v>
      </c>
      <c r="C31">
        <v>5138</v>
      </c>
      <c r="D31" t="s">
        <v>2162</v>
      </c>
      <c r="E31" t="s">
        <v>2260</v>
      </c>
      <c r="F31" s="3"/>
      <c r="G31" t="s">
        <v>2187</v>
      </c>
      <c r="I31" t="s">
        <v>2260</v>
      </c>
      <c r="M31" t="s">
        <v>2404</v>
      </c>
      <c r="N31" t="s">
        <v>2447</v>
      </c>
      <c r="R31" t="s">
        <v>2605</v>
      </c>
      <c r="T31" t="s">
        <v>2809</v>
      </c>
      <c r="U31" t="s">
        <v>2669</v>
      </c>
      <c r="V31" t="s">
        <v>2698</v>
      </c>
      <c r="Z31" t="s">
        <v>2506</v>
      </c>
      <c r="AA31" t="s">
        <v>2884</v>
      </c>
      <c r="AB31" t="s">
        <v>2910</v>
      </c>
      <c r="AC31" t="s">
        <v>2935</v>
      </c>
      <c r="AD31" t="s">
        <v>2990</v>
      </c>
      <c r="AI31" t="s">
        <v>3040</v>
      </c>
      <c r="AK31" t="s">
        <v>3143</v>
      </c>
      <c r="AL31" t="s">
        <v>2906</v>
      </c>
    </row>
    <row r="32" spans="1:38">
      <c r="A32" s="1" t="str">
        <f t="shared" si="0"/>
        <v>ANTIOQUIACARACOLI</v>
      </c>
      <c r="B32" s="2" t="s">
        <v>1088</v>
      </c>
      <c r="C32">
        <v>5142</v>
      </c>
      <c r="D32" t="s">
        <v>2162</v>
      </c>
      <c r="E32" t="s">
        <v>2261</v>
      </c>
      <c r="F32" s="2"/>
      <c r="G32" t="s">
        <v>2188</v>
      </c>
      <c r="I32" t="s">
        <v>2261</v>
      </c>
      <c r="M32" t="s">
        <v>2405</v>
      </c>
      <c r="N32" t="s">
        <v>2448</v>
      </c>
      <c r="R32" t="s">
        <v>2606</v>
      </c>
      <c r="T32" t="s">
        <v>2810</v>
      </c>
      <c r="U32" t="s">
        <v>2670</v>
      </c>
      <c r="V32" t="s">
        <v>2699</v>
      </c>
      <c r="Z32" t="s">
        <v>2837</v>
      </c>
      <c r="AA32" t="s">
        <v>2885</v>
      </c>
      <c r="AC32" t="s">
        <v>2936</v>
      </c>
      <c r="AD32" t="s">
        <v>2991</v>
      </c>
      <c r="AI32" t="s">
        <v>3041</v>
      </c>
      <c r="AK32" t="s">
        <v>3144</v>
      </c>
      <c r="AL32" t="s">
        <v>3183</v>
      </c>
    </row>
    <row r="33" spans="1:38">
      <c r="A33" s="1" t="str">
        <f t="shared" si="0"/>
        <v>ANTIOQUIACARAMANTA</v>
      </c>
      <c r="B33" s="3" t="s">
        <v>1089</v>
      </c>
      <c r="C33">
        <v>5145</v>
      </c>
      <c r="D33" t="s">
        <v>2162</v>
      </c>
      <c r="E33" t="s">
        <v>2262</v>
      </c>
      <c r="F33" s="3"/>
      <c r="G33" t="s">
        <v>2193</v>
      </c>
      <c r="I33" t="s">
        <v>2262</v>
      </c>
      <c r="M33" t="s">
        <v>2406</v>
      </c>
      <c r="N33" t="s">
        <v>2449</v>
      </c>
      <c r="R33" t="s">
        <v>2607</v>
      </c>
      <c r="V33" t="s">
        <v>2700</v>
      </c>
      <c r="Z33" t="s">
        <v>2838</v>
      </c>
      <c r="AC33" t="s">
        <v>2937</v>
      </c>
      <c r="AD33" t="s">
        <v>2992</v>
      </c>
      <c r="AI33" t="s">
        <v>3042</v>
      </c>
      <c r="AK33" t="s">
        <v>3145</v>
      </c>
      <c r="AL33" t="s">
        <v>3184</v>
      </c>
    </row>
    <row r="34" spans="1:38">
      <c r="A34" s="1" t="str">
        <f t="shared" si="0"/>
        <v>ANTIOQUIACAREPA</v>
      </c>
      <c r="B34" s="2" t="s">
        <v>1090</v>
      </c>
      <c r="C34">
        <v>5147</v>
      </c>
      <c r="D34" t="s">
        <v>2162</v>
      </c>
      <c r="E34" t="s">
        <v>2263</v>
      </c>
      <c r="F34" s="2"/>
      <c r="G34" t="s">
        <v>2189</v>
      </c>
      <c r="I34" t="s">
        <v>2263</v>
      </c>
      <c r="M34" t="s">
        <v>2407</v>
      </c>
      <c r="N34" t="s">
        <v>2450</v>
      </c>
      <c r="R34" t="s">
        <v>2608</v>
      </c>
      <c r="V34" t="s">
        <v>2701</v>
      </c>
      <c r="Z34" t="s">
        <v>2839</v>
      </c>
      <c r="AC34" t="s">
        <v>2938</v>
      </c>
      <c r="AD34" t="s">
        <v>2745</v>
      </c>
      <c r="AI34" t="s">
        <v>3043</v>
      </c>
      <c r="AK34" t="s">
        <v>3146</v>
      </c>
      <c r="AL34" t="s">
        <v>2325</v>
      </c>
    </row>
    <row r="35" spans="1:38">
      <c r="A35" s="1" t="str">
        <f t="shared" si="0"/>
        <v>ANTIOQUIACARMENDEVIBORAL</v>
      </c>
      <c r="B35" s="3" t="s">
        <v>1091</v>
      </c>
      <c r="C35">
        <v>5148</v>
      </c>
      <c r="D35" t="s">
        <v>2162</v>
      </c>
      <c r="E35" t="s">
        <v>2264</v>
      </c>
      <c r="F35" s="3"/>
      <c r="G35" t="s">
        <v>2190</v>
      </c>
      <c r="I35" t="s">
        <v>2264</v>
      </c>
      <c r="M35" t="s">
        <v>2408</v>
      </c>
      <c r="N35" t="s">
        <v>2451</v>
      </c>
      <c r="R35" t="s">
        <v>2609</v>
      </c>
      <c r="V35" t="s">
        <v>2702</v>
      </c>
      <c r="Z35" t="s">
        <v>2840</v>
      </c>
      <c r="AC35" t="s">
        <v>2297</v>
      </c>
      <c r="AD35" t="s">
        <v>2993</v>
      </c>
      <c r="AI35" t="s">
        <v>3044</v>
      </c>
      <c r="AK35" t="s">
        <v>3147</v>
      </c>
      <c r="AL35" t="s">
        <v>3185</v>
      </c>
    </row>
    <row r="36" spans="1:38">
      <c r="A36" s="1" t="str">
        <f t="shared" si="0"/>
        <v>ANTIOQUIACAROLINA</v>
      </c>
      <c r="B36" s="2" t="s">
        <v>1092</v>
      </c>
      <c r="C36">
        <v>5150</v>
      </c>
      <c r="D36" t="s">
        <v>2162</v>
      </c>
      <c r="E36" t="s">
        <v>2265</v>
      </c>
      <c r="F36" s="2"/>
      <c r="I36" t="s">
        <v>2265</v>
      </c>
      <c r="M36" t="s">
        <v>2409</v>
      </c>
      <c r="N36" t="s">
        <v>2452</v>
      </c>
      <c r="R36" t="s">
        <v>2610</v>
      </c>
      <c r="V36" t="s">
        <v>2703</v>
      </c>
      <c r="Z36" t="s">
        <v>2841</v>
      </c>
      <c r="AC36" t="s">
        <v>2468</v>
      </c>
      <c r="AD36" t="s">
        <v>2994</v>
      </c>
      <c r="AI36" t="s">
        <v>3045</v>
      </c>
      <c r="AK36" t="s">
        <v>3148</v>
      </c>
      <c r="AL36" t="s">
        <v>3186</v>
      </c>
    </row>
    <row r="37" spans="1:38">
      <c r="A37" s="1" t="str">
        <f t="shared" si="0"/>
        <v>ANTIOQUIACAUCASIA</v>
      </c>
      <c r="B37" s="3" t="s">
        <v>1093</v>
      </c>
      <c r="C37">
        <v>5154</v>
      </c>
      <c r="D37" t="s">
        <v>2162</v>
      </c>
      <c r="E37" t="s">
        <v>2266</v>
      </c>
      <c r="F37" s="3"/>
      <c r="I37" t="s">
        <v>2266</v>
      </c>
      <c r="M37" t="s">
        <v>2410</v>
      </c>
      <c r="N37" t="s">
        <v>2453</v>
      </c>
      <c r="R37" t="s">
        <v>2611</v>
      </c>
      <c r="V37" t="s">
        <v>2704</v>
      </c>
      <c r="Z37" t="s">
        <v>2842</v>
      </c>
      <c r="AC37" t="s">
        <v>2939</v>
      </c>
      <c r="AD37" t="s">
        <v>2995</v>
      </c>
      <c r="AI37" t="s">
        <v>3046</v>
      </c>
      <c r="AK37" t="s">
        <v>3149</v>
      </c>
      <c r="AL37" t="s">
        <v>3187</v>
      </c>
    </row>
    <row r="38" spans="1:38">
      <c r="A38" s="1" t="str">
        <f t="shared" si="0"/>
        <v>ANTIOQUIACHIGORODO</v>
      </c>
      <c r="B38" s="2" t="s">
        <v>1094</v>
      </c>
      <c r="C38">
        <v>5172</v>
      </c>
      <c r="D38" t="s">
        <v>2162</v>
      </c>
      <c r="E38" t="s">
        <v>2267</v>
      </c>
      <c r="F38" s="2"/>
      <c r="I38" t="s">
        <v>2267</v>
      </c>
      <c r="M38" t="s">
        <v>2411</v>
      </c>
      <c r="N38" t="s">
        <v>2454</v>
      </c>
      <c r="R38" t="s">
        <v>2612</v>
      </c>
      <c r="V38" t="s">
        <v>2705</v>
      </c>
      <c r="Z38" t="s">
        <v>2843</v>
      </c>
      <c r="AC38" t="s">
        <v>2940</v>
      </c>
      <c r="AD38" t="s">
        <v>2996</v>
      </c>
      <c r="AI38" t="s">
        <v>3047</v>
      </c>
      <c r="AK38" t="s">
        <v>3150</v>
      </c>
      <c r="AL38" t="s">
        <v>3188</v>
      </c>
    </row>
    <row r="39" spans="1:38">
      <c r="A39" s="1" t="str">
        <f t="shared" si="0"/>
        <v>ANTIOQUIACISNEROS</v>
      </c>
      <c r="B39" s="3" t="s">
        <v>1095</v>
      </c>
      <c r="C39">
        <v>5190</v>
      </c>
      <c r="D39" t="s">
        <v>2162</v>
      </c>
      <c r="E39" t="s">
        <v>2268</v>
      </c>
      <c r="F39" s="3"/>
      <c r="I39" t="s">
        <v>2268</v>
      </c>
      <c r="M39" t="s">
        <v>2412</v>
      </c>
      <c r="N39" t="s">
        <v>2455</v>
      </c>
      <c r="R39" t="s">
        <v>2187</v>
      </c>
      <c r="V39" t="s">
        <v>2284</v>
      </c>
      <c r="Z39" t="s">
        <v>2844</v>
      </c>
      <c r="AC39" t="s">
        <v>2941</v>
      </c>
      <c r="AD39" t="s">
        <v>2997</v>
      </c>
      <c r="AI39" t="s">
        <v>3048</v>
      </c>
      <c r="AK39" t="s">
        <v>3151</v>
      </c>
      <c r="AL39" t="s">
        <v>3189</v>
      </c>
    </row>
    <row r="40" spans="1:38">
      <c r="A40" s="1" t="str">
        <f t="shared" si="0"/>
        <v>ANTIOQUIACOCORNA</v>
      </c>
      <c r="B40" s="2" t="s">
        <v>1096</v>
      </c>
      <c r="C40">
        <v>5197</v>
      </c>
      <c r="D40" t="s">
        <v>2162</v>
      </c>
      <c r="E40" t="s">
        <v>2269</v>
      </c>
      <c r="F40" s="2"/>
      <c r="I40" t="s">
        <v>2269</v>
      </c>
      <c r="M40" t="s">
        <v>2413</v>
      </c>
      <c r="N40" t="s">
        <v>2456</v>
      </c>
      <c r="R40" t="s">
        <v>2613</v>
      </c>
      <c r="V40" t="s">
        <v>2706</v>
      </c>
      <c r="AC40" t="s">
        <v>2942</v>
      </c>
      <c r="AD40" t="s">
        <v>2341</v>
      </c>
      <c r="AI40" t="s">
        <v>2285</v>
      </c>
      <c r="AK40" t="s">
        <v>3152</v>
      </c>
      <c r="AL40" t="s">
        <v>3190</v>
      </c>
    </row>
    <row r="41" spans="1:38">
      <c r="A41" s="1" t="str">
        <f t="shared" si="0"/>
        <v>ANTIOQUIACONCEPCION</v>
      </c>
      <c r="B41" s="3" t="s">
        <v>1097</v>
      </c>
      <c r="C41">
        <v>5206</v>
      </c>
      <c r="D41" t="s">
        <v>2162</v>
      </c>
      <c r="E41" t="s">
        <v>2270</v>
      </c>
      <c r="F41" s="3"/>
      <c r="I41" t="s">
        <v>2270</v>
      </c>
      <c r="M41" t="s">
        <v>2414</v>
      </c>
      <c r="N41" t="s">
        <v>2457</v>
      </c>
      <c r="R41" t="s">
        <v>2614</v>
      </c>
      <c r="V41" t="s">
        <v>2707</v>
      </c>
      <c r="AC41" t="s">
        <v>2725</v>
      </c>
      <c r="AD41" t="s">
        <v>2998</v>
      </c>
      <c r="AI41" t="s">
        <v>3049</v>
      </c>
      <c r="AK41" t="s">
        <v>3153</v>
      </c>
      <c r="AL41" t="s">
        <v>3191</v>
      </c>
    </row>
    <row r="42" spans="1:38">
      <c r="A42" s="1" t="str">
        <f t="shared" si="0"/>
        <v>ANTIOQUIACONCORDIA</v>
      </c>
      <c r="B42" s="2" t="s">
        <v>1098</v>
      </c>
      <c r="C42">
        <v>5209</v>
      </c>
      <c r="D42" t="s">
        <v>2162</v>
      </c>
      <c r="E42" t="s">
        <v>2271</v>
      </c>
      <c r="F42" s="2"/>
      <c r="I42" t="s">
        <v>2271</v>
      </c>
      <c r="M42" t="s">
        <v>2415</v>
      </c>
      <c r="N42" t="s">
        <v>2458</v>
      </c>
      <c r="R42" t="s">
        <v>2615</v>
      </c>
      <c r="V42" t="s">
        <v>2708</v>
      </c>
      <c r="AC42" t="s">
        <v>2182</v>
      </c>
      <c r="AD42" t="s">
        <v>2999</v>
      </c>
      <c r="AI42" t="s">
        <v>3050</v>
      </c>
      <c r="AK42" t="s">
        <v>3154</v>
      </c>
      <c r="AL42" t="s">
        <v>3192</v>
      </c>
    </row>
    <row r="43" spans="1:38">
      <c r="A43" s="1" t="str">
        <f t="shared" si="0"/>
        <v>ANTIOQUIACOPACABANA</v>
      </c>
      <c r="B43" s="3" t="s">
        <v>1099</v>
      </c>
      <c r="C43">
        <v>5212</v>
      </c>
      <c r="D43" t="s">
        <v>2162</v>
      </c>
      <c r="E43" t="s">
        <v>2272</v>
      </c>
      <c r="F43" s="3"/>
      <c r="I43" t="s">
        <v>2272</v>
      </c>
      <c r="M43" t="s">
        <v>2416</v>
      </c>
      <c r="N43" t="s">
        <v>2459</v>
      </c>
      <c r="R43" t="s">
        <v>2616</v>
      </c>
      <c r="V43" t="s">
        <v>2709</v>
      </c>
      <c r="AC43" t="s">
        <v>2943</v>
      </c>
      <c r="AI43" t="s">
        <v>3051</v>
      </c>
      <c r="AK43" t="s">
        <v>2324</v>
      </c>
      <c r="AL43" t="s">
        <v>3193</v>
      </c>
    </row>
    <row r="44" spans="1:38">
      <c r="A44" s="1" t="str">
        <f t="shared" si="0"/>
        <v>ANTIOQUIADABEIBA</v>
      </c>
      <c r="B44" s="2" t="s">
        <v>1100</v>
      </c>
      <c r="C44">
        <v>5234</v>
      </c>
      <c r="D44" t="s">
        <v>2162</v>
      </c>
      <c r="E44" t="s">
        <v>2273</v>
      </c>
      <c r="F44" s="2"/>
      <c r="I44" t="s">
        <v>2273</v>
      </c>
      <c r="M44" t="s">
        <v>2417</v>
      </c>
      <c r="N44" t="s">
        <v>2460</v>
      </c>
      <c r="R44" t="s">
        <v>2617</v>
      </c>
      <c r="V44" t="s">
        <v>2710</v>
      </c>
      <c r="AC44" t="s">
        <v>2944</v>
      </c>
      <c r="AI44" t="s">
        <v>3052</v>
      </c>
      <c r="AK44" t="s">
        <v>3155</v>
      </c>
      <c r="AL44" t="s">
        <v>3194</v>
      </c>
    </row>
    <row r="45" spans="1:38">
      <c r="A45" s="1" t="str">
        <f t="shared" si="0"/>
        <v>ANTIOQUIADONMATIAS</v>
      </c>
      <c r="B45" s="3" t="s">
        <v>1101</v>
      </c>
      <c r="C45">
        <v>5237</v>
      </c>
      <c r="D45" t="s">
        <v>2162</v>
      </c>
      <c r="E45" t="s">
        <v>2274</v>
      </c>
      <c r="F45" s="3"/>
      <c r="I45" t="s">
        <v>2274</v>
      </c>
      <c r="M45" t="s">
        <v>2418</v>
      </c>
      <c r="N45" t="s">
        <v>2461</v>
      </c>
      <c r="V45" t="s">
        <v>2711</v>
      </c>
      <c r="AC45" t="s">
        <v>2945</v>
      </c>
      <c r="AI45" t="s">
        <v>3053</v>
      </c>
      <c r="AK45" t="s">
        <v>2612</v>
      </c>
    </row>
    <row r="46" spans="1:38">
      <c r="A46" s="1" t="str">
        <f t="shared" si="0"/>
        <v>ANTIOQUIAEBEJICO</v>
      </c>
      <c r="B46" s="2" t="s">
        <v>1102</v>
      </c>
      <c r="C46">
        <v>5240</v>
      </c>
      <c r="D46" t="s">
        <v>2162</v>
      </c>
      <c r="E46" t="s">
        <v>2275</v>
      </c>
      <c r="F46" s="2"/>
      <c r="I46" t="s">
        <v>2275</v>
      </c>
      <c r="M46" t="s">
        <v>2419</v>
      </c>
      <c r="N46" t="s">
        <v>2462</v>
      </c>
      <c r="V46" t="s">
        <v>2712</v>
      </c>
      <c r="AC46" t="s">
        <v>2946</v>
      </c>
      <c r="AI46" t="s">
        <v>3054</v>
      </c>
      <c r="AK46" t="s">
        <v>3156</v>
      </c>
    </row>
    <row r="47" spans="1:38">
      <c r="A47" s="1" t="str">
        <f t="shared" si="0"/>
        <v>ANTIOQUIAELBAGRE</v>
      </c>
      <c r="B47" s="3" t="s">
        <v>1103</v>
      </c>
      <c r="C47">
        <v>5250</v>
      </c>
      <c r="D47" t="s">
        <v>2162</v>
      </c>
      <c r="E47" t="s">
        <v>2276</v>
      </c>
      <c r="F47" s="3"/>
      <c r="I47" t="s">
        <v>2276</v>
      </c>
      <c r="M47" t="s">
        <v>2420</v>
      </c>
      <c r="N47" t="s">
        <v>2463</v>
      </c>
      <c r="V47" t="s">
        <v>2713</v>
      </c>
      <c r="AC47" t="s">
        <v>2947</v>
      </c>
      <c r="AI47" t="s">
        <v>3055</v>
      </c>
      <c r="AK47" t="s">
        <v>3157</v>
      </c>
    </row>
    <row r="48" spans="1:38">
      <c r="A48" s="1" t="str">
        <f t="shared" si="0"/>
        <v>ANTIOQUIAENTRERRIOS</v>
      </c>
      <c r="B48" s="2" t="s">
        <v>1104</v>
      </c>
      <c r="C48">
        <v>5264</v>
      </c>
      <c r="D48" t="s">
        <v>2162</v>
      </c>
      <c r="E48" t="s">
        <v>2277</v>
      </c>
      <c r="F48" s="2"/>
      <c r="I48" t="s">
        <v>2277</v>
      </c>
      <c r="M48" t="s">
        <v>2421</v>
      </c>
      <c r="N48" t="s">
        <v>2293</v>
      </c>
      <c r="V48" t="s">
        <v>2714</v>
      </c>
      <c r="AC48" t="s">
        <v>2948</v>
      </c>
      <c r="AI48" t="s">
        <v>3056</v>
      </c>
      <c r="AK48" t="s">
        <v>3158</v>
      </c>
    </row>
    <row r="49" spans="1:37">
      <c r="A49" s="1" t="str">
        <f t="shared" si="0"/>
        <v>ANTIOQUIAENVIGADO</v>
      </c>
      <c r="B49" s="3" t="s">
        <v>1105</v>
      </c>
      <c r="C49">
        <v>5266</v>
      </c>
      <c r="D49" t="s">
        <v>2162</v>
      </c>
      <c r="E49" t="s">
        <v>2278</v>
      </c>
      <c r="F49" s="3"/>
      <c r="I49" t="s">
        <v>2278</v>
      </c>
      <c r="N49" t="s">
        <v>2464</v>
      </c>
      <c r="V49" t="s">
        <v>2715</v>
      </c>
      <c r="AC49" t="s">
        <v>2949</v>
      </c>
      <c r="AI49" t="s">
        <v>3057</v>
      </c>
      <c r="AK49" t="s">
        <v>3159</v>
      </c>
    </row>
    <row r="50" spans="1:37">
      <c r="A50" s="1" t="str">
        <f t="shared" si="0"/>
        <v>ANTIOQUIAFREDONIA</v>
      </c>
      <c r="B50" s="2" t="s">
        <v>1106</v>
      </c>
      <c r="C50">
        <v>5282</v>
      </c>
      <c r="D50" t="s">
        <v>2162</v>
      </c>
      <c r="E50" t="s">
        <v>2279</v>
      </c>
      <c r="F50" s="2"/>
      <c r="I50" t="s">
        <v>2279</v>
      </c>
      <c r="N50" t="s">
        <v>2465</v>
      </c>
      <c r="V50" t="s">
        <v>2716</v>
      </c>
      <c r="AC50" t="s">
        <v>2950</v>
      </c>
      <c r="AI50" t="s">
        <v>3058</v>
      </c>
    </row>
    <row r="51" spans="1:37">
      <c r="A51" s="1" t="str">
        <f t="shared" si="0"/>
        <v>ANTIOQUIAFRONTINO</v>
      </c>
      <c r="B51" s="3" t="s">
        <v>1107</v>
      </c>
      <c r="C51">
        <v>5284</v>
      </c>
      <c r="D51" t="s">
        <v>2162</v>
      </c>
      <c r="E51" t="s">
        <v>2280</v>
      </c>
      <c r="F51" s="3"/>
      <c r="I51" t="s">
        <v>2280</v>
      </c>
      <c r="N51" t="s">
        <v>2466</v>
      </c>
      <c r="V51" t="s">
        <v>2717</v>
      </c>
      <c r="AC51" t="s">
        <v>2742</v>
      </c>
      <c r="AI51" t="s">
        <v>3059</v>
      </c>
    </row>
    <row r="52" spans="1:37">
      <c r="A52" s="1" t="str">
        <f t="shared" si="0"/>
        <v>ANTIOQUIAGIRALDO</v>
      </c>
      <c r="B52" s="2" t="s">
        <v>1108</v>
      </c>
      <c r="C52">
        <v>5306</v>
      </c>
      <c r="D52" t="s">
        <v>2162</v>
      </c>
      <c r="E52" t="s">
        <v>2281</v>
      </c>
      <c r="F52" s="2"/>
      <c r="I52" t="s">
        <v>2281</v>
      </c>
      <c r="N52" t="s">
        <v>2467</v>
      </c>
      <c r="V52" t="s">
        <v>2718</v>
      </c>
      <c r="AC52" t="s">
        <v>2951</v>
      </c>
      <c r="AI52" t="s">
        <v>3060</v>
      </c>
    </row>
    <row r="53" spans="1:37">
      <c r="A53" s="1" t="str">
        <f t="shared" si="0"/>
        <v>ANTIOQUIAGIRARDOTA</v>
      </c>
      <c r="B53" s="3" t="s">
        <v>1109</v>
      </c>
      <c r="C53">
        <v>5308</v>
      </c>
      <c r="D53" t="s">
        <v>2162</v>
      </c>
      <c r="E53" t="s">
        <v>2282</v>
      </c>
      <c r="F53" s="3"/>
      <c r="I53" t="s">
        <v>2282</v>
      </c>
      <c r="N53" t="s">
        <v>2468</v>
      </c>
      <c r="V53" t="s">
        <v>2719</v>
      </c>
      <c r="AC53" t="s">
        <v>2952</v>
      </c>
      <c r="AI53" t="s">
        <v>3061</v>
      </c>
    </row>
    <row r="54" spans="1:37">
      <c r="A54" s="1" t="str">
        <f t="shared" si="0"/>
        <v>ANTIOQUIAGOMEZPLATA</v>
      </c>
      <c r="B54" s="2" t="s">
        <v>1110</v>
      </c>
      <c r="C54">
        <v>5310</v>
      </c>
      <c r="D54" t="s">
        <v>2162</v>
      </c>
      <c r="E54" t="s">
        <v>2283</v>
      </c>
      <c r="F54" s="2"/>
      <c r="I54" t="s">
        <v>2283</v>
      </c>
      <c r="N54" t="s">
        <v>2469</v>
      </c>
      <c r="V54" t="s">
        <v>2596</v>
      </c>
      <c r="AC54" t="s">
        <v>2953</v>
      </c>
      <c r="AI54" t="s">
        <v>3062</v>
      </c>
    </row>
    <row r="55" spans="1:37">
      <c r="A55" s="1" t="str">
        <f t="shared" si="0"/>
        <v>ANTIOQUIAGRANADA</v>
      </c>
      <c r="B55" s="3" t="s">
        <v>1111</v>
      </c>
      <c r="C55">
        <v>5313</v>
      </c>
      <c r="D55" t="s">
        <v>2162</v>
      </c>
      <c r="E55" t="s">
        <v>2284</v>
      </c>
      <c r="F55" s="3"/>
      <c r="I55" t="s">
        <v>2284</v>
      </c>
      <c r="N55" t="s">
        <v>2470</v>
      </c>
      <c r="V55" t="s">
        <v>2720</v>
      </c>
      <c r="AC55" t="s">
        <v>2744</v>
      </c>
      <c r="AI55" t="s">
        <v>3063</v>
      </c>
    </row>
    <row r="56" spans="1:37">
      <c r="A56" s="1" t="str">
        <f t="shared" si="0"/>
        <v>ANTIOQUIAGUADALUPE</v>
      </c>
      <c r="B56" s="2" t="s">
        <v>1112</v>
      </c>
      <c r="C56">
        <v>5315</v>
      </c>
      <c r="D56" t="s">
        <v>2162</v>
      </c>
      <c r="E56" t="s">
        <v>2285</v>
      </c>
      <c r="F56" s="2"/>
      <c r="I56" t="s">
        <v>2285</v>
      </c>
      <c r="N56" t="s">
        <v>2471</v>
      </c>
      <c r="V56" t="s">
        <v>2721</v>
      </c>
      <c r="AC56" t="s">
        <v>2954</v>
      </c>
      <c r="AI56" t="s">
        <v>3064</v>
      </c>
    </row>
    <row r="57" spans="1:37">
      <c r="A57" s="1" t="str">
        <f t="shared" si="0"/>
        <v>ANTIOQUIAGUARNE</v>
      </c>
      <c r="B57" s="3" t="s">
        <v>1113</v>
      </c>
      <c r="C57">
        <v>5318</v>
      </c>
      <c r="D57" t="s">
        <v>2162</v>
      </c>
      <c r="E57" t="s">
        <v>2286</v>
      </c>
      <c r="F57" s="3"/>
      <c r="I57" t="s">
        <v>2286</v>
      </c>
      <c r="N57" t="s">
        <v>2472</v>
      </c>
      <c r="V57" t="s">
        <v>2722</v>
      </c>
      <c r="AC57" t="s">
        <v>2410</v>
      </c>
      <c r="AI57" t="s">
        <v>3065</v>
      </c>
    </row>
    <row r="58" spans="1:37">
      <c r="A58" s="1" t="str">
        <f t="shared" si="0"/>
        <v>ANTIOQUIAGUATAPE</v>
      </c>
      <c r="B58" s="2" t="s">
        <v>1114</v>
      </c>
      <c r="C58">
        <v>5321</v>
      </c>
      <c r="D58" t="s">
        <v>2162</v>
      </c>
      <c r="E58" t="s">
        <v>2287</v>
      </c>
      <c r="F58" s="2"/>
      <c r="I58" t="s">
        <v>2287</v>
      </c>
      <c r="N58" t="s">
        <v>2473</v>
      </c>
      <c r="V58" t="s">
        <v>2723</v>
      </c>
      <c r="AC58" t="s">
        <v>2955</v>
      </c>
      <c r="AI58" t="s">
        <v>3066</v>
      </c>
    </row>
    <row r="59" spans="1:37">
      <c r="A59" s="1" t="str">
        <f t="shared" si="0"/>
        <v>ANTIOQUIAHELICONIA</v>
      </c>
      <c r="B59" s="3" t="s">
        <v>1115</v>
      </c>
      <c r="C59">
        <v>5347</v>
      </c>
      <c r="D59" t="s">
        <v>2162</v>
      </c>
      <c r="E59" t="s">
        <v>2288</v>
      </c>
      <c r="F59" s="3"/>
      <c r="I59" t="s">
        <v>2288</v>
      </c>
      <c r="N59" t="s">
        <v>2474</v>
      </c>
      <c r="V59" t="s">
        <v>2724</v>
      </c>
      <c r="AC59" t="s">
        <v>2330</v>
      </c>
      <c r="AI59" t="s">
        <v>3067</v>
      </c>
    </row>
    <row r="60" spans="1:37">
      <c r="A60" s="1" t="str">
        <f t="shared" si="0"/>
        <v>ANTIOQUIAHISPANIA</v>
      </c>
      <c r="B60" s="2" t="s">
        <v>1116</v>
      </c>
      <c r="C60">
        <v>5353</v>
      </c>
      <c r="D60" t="s">
        <v>2162</v>
      </c>
      <c r="E60" t="s">
        <v>2289</v>
      </c>
      <c r="F60" s="2"/>
      <c r="I60" t="s">
        <v>2289</v>
      </c>
      <c r="N60" t="s">
        <v>2475</v>
      </c>
      <c r="V60" t="s">
        <v>2725</v>
      </c>
      <c r="AC60" t="s">
        <v>2956</v>
      </c>
      <c r="AI60" t="s">
        <v>3068</v>
      </c>
    </row>
    <row r="61" spans="1:37">
      <c r="A61" s="1" t="str">
        <f t="shared" si="0"/>
        <v>ANTIOQUIAITAGUI</v>
      </c>
      <c r="B61" s="3" t="s">
        <v>1117</v>
      </c>
      <c r="C61">
        <v>5360</v>
      </c>
      <c r="D61" t="s">
        <v>2162</v>
      </c>
      <c r="E61" t="s">
        <v>2290</v>
      </c>
      <c r="F61" s="3"/>
      <c r="I61" t="s">
        <v>2290</v>
      </c>
      <c r="N61" t="s">
        <v>2476</v>
      </c>
      <c r="V61" t="s">
        <v>2182</v>
      </c>
      <c r="AC61" t="s">
        <v>2957</v>
      </c>
      <c r="AI61" t="s">
        <v>3069</v>
      </c>
    </row>
    <row r="62" spans="1:37">
      <c r="A62" s="1" t="str">
        <f t="shared" si="0"/>
        <v>ANTIOQUIAITUANGO</v>
      </c>
      <c r="B62" s="2" t="s">
        <v>1118</v>
      </c>
      <c r="C62">
        <v>5361</v>
      </c>
      <c r="D62" t="s">
        <v>2162</v>
      </c>
      <c r="E62" t="s">
        <v>2291</v>
      </c>
      <c r="F62" s="2"/>
      <c r="I62" t="s">
        <v>2291</v>
      </c>
      <c r="N62" t="s">
        <v>2477</v>
      </c>
      <c r="V62" t="s">
        <v>2726</v>
      </c>
      <c r="AC62" t="s">
        <v>2958</v>
      </c>
      <c r="AI62" t="s">
        <v>3070</v>
      </c>
    </row>
    <row r="63" spans="1:37">
      <c r="A63" s="1" t="str">
        <f t="shared" si="0"/>
        <v>ANTIOQUIAJARDIN</v>
      </c>
      <c r="B63" s="3" t="s">
        <v>1119</v>
      </c>
      <c r="C63">
        <v>5364</v>
      </c>
      <c r="D63" t="s">
        <v>2162</v>
      </c>
      <c r="E63" t="s">
        <v>2292</v>
      </c>
      <c r="F63" s="3"/>
      <c r="I63" t="s">
        <v>2292</v>
      </c>
      <c r="N63" t="s">
        <v>2478</v>
      </c>
      <c r="V63" t="s">
        <v>2727</v>
      </c>
      <c r="AC63" t="s">
        <v>2959</v>
      </c>
      <c r="AI63" t="s">
        <v>3071</v>
      </c>
    </row>
    <row r="64" spans="1:37">
      <c r="A64" s="1" t="str">
        <f t="shared" si="0"/>
        <v>ANTIOQUIAJERICO</v>
      </c>
      <c r="B64" s="2" t="s">
        <v>1120</v>
      </c>
      <c r="C64">
        <v>5368</v>
      </c>
      <c r="D64" t="s">
        <v>2162</v>
      </c>
      <c r="E64" t="s">
        <v>2293</v>
      </c>
      <c r="F64" s="2"/>
      <c r="I64" t="s">
        <v>2293</v>
      </c>
      <c r="N64" t="s">
        <v>2479</v>
      </c>
      <c r="V64" t="s">
        <v>2728</v>
      </c>
      <c r="AC64" t="s">
        <v>2960</v>
      </c>
      <c r="AI64" t="s">
        <v>3072</v>
      </c>
    </row>
    <row r="65" spans="1:35">
      <c r="A65" s="1" t="str">
        <f t="shared" si="0"/>
        <v>ANTIOQUIALACEJA</v>
      </c>
      <c r="B65" s="3" t="s">
        <v>1121</v>
      </c>
      <c r="C65">
        <v>5376</v>
      </c>
      <c r="D65" t="s">
        <v>2162</v>
      </c>
      <c r="E65" t="s">
        <v>2294</v>
      </c>
      <c r="F65" s="3"/>
      <c r="I65" t="s">
        <v>2294</v>
      </c>
      <c r="N65" t="s">
        <v>2480</v>
      </c>
      <c r="V65" t="s">
        <v>2729</v>
      </c>
      <c r="AC65" t="s">
        <v>2961</v>
      </c>
      <c r="AI65" t="s">
        <v>3073</v>
      </c>
    </row>
    <row r="66" spans="1:35">
      <c r="A66" s="1" t="str">
        <f t="shared" si="0"/>
        <v>ANTIOQUIALAESTRELLA</v>
      </c>
      <c r="B66" s="2" t="s">
        <v>1122</v>
      </c>
      <c r="C66">
        <v>5380</v>
      </c>
      <c r="D66" t="s">
        <v>2162</v>
      </c>
      <c r="E66" t="s">
        <v>2295</v>
      </c>
      <c r="F66" s="2"/>
      <c r="I66" t="s">
        <v>2295</v>
      </c>
      <c r="N66" t="s">
        <v>2481</v>
      </c>
      <c r="V66" t="s">
        <v>2730</v>
      </c>
      <c r="AC66" t="s">
        <v>2962</v>
      </c>
      <c r="AI66" t="s">
        <v>3074</v>
      </c>
    </row>
    <row r="67" spans="1:35">
      <c r="A67" s="1" t="str">
        <f t="shared" si="0"/>
        <v>ANTIOQUIALAPINTADA</v>
      </c>
      <c r="B67" s="3" t="s">
        <v>1123</v>
      </c>
      <c r="C67">
        <v>5390</v>
      </c>
      <c r="D67" t="s">
        <v>2162</v>
      </c>
      <c r="E67" t="s">
        <v>2296</v>
      </c>
      <c r="F67" s="3"/>
      <c r="I67" t="s">
        <v>2296</v>
      </c>
      <c r="N67" t="s">
        <v>2482</v>
      </c>
      <c r="V67" t="s">
        <v>2731</v>
      </c>
      <c r="AI67" t="s">
        <v>3075</v>
      </c>
    </row>
    <row r="68" spans="1:35">
      <c r="A68" s="1" t="str">
        <f t="shared" ref="A68:A131" si="1">CONCATENATE(D68,E68)</f>
        <v>ANTIOQUIALAUNION</v>
      </c>
      <c r="B68" s="2" t="s">
        <v>1124</v>
      </c>
      <c r="C68">
        <v>5400</v>
      </c>
      <c r="D68" t="s">
        <v>2162</v>
      </c>
      <c r="E68" t="s">
        <v>2297</v>
      </c>
      <c r="F68" s="2"/>
      <c r="I68" t="s">
        <v>2297</v>
      </c>
      <c r="N68" t="s">
        <v>2483</v>
      </c>
      <c r="V68" t="s">
        <v>2732</v>
      </c>
      <c r="AI68" t="s">
        <v>2315</v>
      </c>
    </row>
    <row r="69" spans="1:35">
      <c r="A69" s="1" t="str">
        <f t="shared" si="1"/>
        <v>ANTIOQUIALIBORINA</v>
      </c>
      <c r="B69" s="3" t="s">
        <v>1125</v>
      </c>
      <c r="C69">
        <v>5411</v>
      </c>
      <c r="D69" t="s">
        <v>2162</v>
      </c>
      <c r="E69" t="s">
        <v>2298</v>
      </c>
      <c r="F69" s="3"/>
      <c r="I69" t="s">
        <v>2298</v>
      </c>
      <c r="N69" t="s">
        <v>2484</v>
      </c>
      <c r="V69" t="s">
        <v>2733</v>
      </c>
      <c r="AI69" t="s">
        <v>3076</v>
      </c>
    </row>
    <row r="70" spans="1:35">
      <c r="A70" s="1" t="str">
        <f t="shared" si="1"/>
        <v>ANTIOQUIAMACEO</v>
      </c>
      <c r="B70" s="2" t="s">
        <v>1126</v>
      </c>
      <c r="C70">
        <v>5425</v>
      </c>
      <c r="D70" t="s">
        <v>2162</v>
      </c>
      <c r="E70" t="s">
        <v>2299</v>
      </c>
      <c r="F70" s="2"/>
      <c r="I70" t="s">
        <v>2299</v>
      </c>
      <c r="N70" t="s">
        <v>2485</v>
      </c>
      <c r="V70" t="s">
        <v>2734</v>
      </c>
      <c r="AI70" t="s">
        <v>2234</v>
      </c>
    </row>
    <row r="71" spans="1:35">
      <c r="A71" s="1" t="str">
        <f t="shared" si="1"/>
        <v>ANTIOQUIAMARINILLA</v>
      </c>
      <c r="B71" s="3" t="s">
        <v>1127</v>
      </c>
      <c r="C71">
        <v>5440</v>
      </c>
      <c r="D71" t="s">
        <v>2162</v>
      </c>
      <c r="E71" t="s">
        <v>2300</v>
      </c>
      <c r="F71" s="3"/>
      <c r="I71" t="s">
        <v>2300</v>
      </c>
      <c r="N71" t="s">
        <v>2486</v>
      </c>
      <c r="V71" t="s">
        <v>2735</v>
      </c>
      <c r="AI71" t="s">
        <v>3077</v>
      </c>
    </row>
    <row r="72" spans="1:35">
      <c r="A72" s="1" t="str">
        <f t="shared" si="1"/>
        <v>ANTIOQUIAMONTEBELLO</v>
      </c>
      <c r="B72" s="2" t="s">
        <v>1128</v>
      </c>
      <c r="C72">
        <v>5467</v>
      </c>
      <c r="D72" t="s">
        <v>2162</v>
      </c>
      <c r="E72" t="s">
        <v>2301</v>
      </c>
      <c r="F72" s="2"/>
      <c r="I72" t="s">
        <v>2301</v>
      </c>
      <c r="N72" t="s">
        <v>2487</v>
      </c>
      <c r="V72" t="s">
        <v>2736</v>
      </c>
      <c r="AI72" t="s">
        <v>3078</v>
      </c>
    </row>
    <row r="73" spans="1:35">
      <c r="A73" s="1" t="str">
        <f t="shared" si="1"/>
        <v>ANTIOQUIAMURINDO</v>
      </c>
      <c r="B73" s="3" t="s">
        <v>1129</v>
      </c>
      <c r="C73">
        <v>5475</v>
      </c>
      <c r="D73" t="s">
        <v>2162</v>
      </c>
      <c r="E73" t="s">
        <v>2302</v>
      </c>
      <c r="F73" s="3"/>
      <c r="I73" t="s">
        <v>2302</v>
      </c>
      <c r="N73" t="s">
        <v>2488</v>
      </c>
      <c r="V73" t="s">
        <v>2737</v>
      </c>
      <c r="AI73" t="s">
        <v>3079</v>
      </c>
    </row>
    <row r="74" spans="1:35">
      <c r="A74" s="1" t="str">
        <f t="shared" si="1"/>
        <v>ANTIOQUIAMUTATA</v>
      </c>
      <c r="B74" s="2" t="s">
        <v>1130</v>
      </c>
      <c r="C74">
        <v>5480</v>
      </c>
      <c r="D74" t="s">
        <v>2162</v>
      </c>
      <c r="E74" t="s">
        <v>2303</v>
      </c>
      <c r="F74" s="2"/>
      <c r="I74" t="s">
        <v>2303</v>
      </c>
      <c r="N74" t="s">
        <v>2489</v>
      </c>
      <c r="V74" t="s">
        <v>2738</v>
      </c>
      <c r="AI74" t="s">
        <v>3080</v>
      </c>
    </row>
    <row r="75" spans="1:35">
      <c r="A75" s="1" t="str">
        <f t="shared" si="1"/>
        <v>ANTIOQUIANARIÑO</v>
      </c>
      <c r="B75" s="3" t="s">
        <v>1131</v>
      </c>
      <c r="C75">
        <v>5483</v>
      </c>
      <c r="D75" t="s">
        <v>2162</v>
      </c>
      <c r="E75" t="s">
        <v>2182</v>
      </c>
      <c r="F75" s="3"/>
      <c r="I75" t="s">
        <v>2182</v>
      </c>
      <c r="N75" t="s">
        <v>2490</v>
      </c>
      <c r="V75" t="s">
        <v>2739</v>
      </c>
      <c r="AI75" t="s">
        <v>3081</v>
      </c>
    </row>
    <row r="76" spans="1:35">
      <c r="A76" s="1" t="str">
        <f t="shared" si="1"/>
        <v>ANTIOQUIANECOCLI</v>
      </c>
      <c r="B76" s="2" t="s">
        <v>1132</v>
      </c>
      <c r="C76">
        <v>5490</v>
      </c>
      <c r="D76" t="s">
        <v>2162</v>
      </c>
      <c r="E76" t="s">
        <v>2304</v>
      </c>
      <c r="F76" s="2"/>
      <c r="I76" t="s">
        <v>2304</v>
      </c>
      <c r="N76" t="s">
        <v>2491</v>
      </c>
      <c r="V76" t="s">
        <v>2740</v>
      </c>
      <c r="AI76" t="s">
        <v>3082</v>
      </c>
    </row>
    <row r="77" spans="1:35">
      <c r="A77" s="1" t="str">
        <f t="shared" si="1"/>
        <v>ANTIOQUIANECHI</v>
      </c>
      <c r="B77" s="3" t="s">
        <v>1133</v>
      </c>
      <c r="C77">
        <v>5495</v>
      </c>
      <c r="D77" t="s">
        <v>2162</v>
      </c>
      <c r="E77" t="s">
        <v>2305</v>
      </c>
      <c r="F77" s="3"/>
      <c r="I77" t="s">
        <v>2305</v>
      </c>
      <c r="N77" t="s">
        <v>2492</v>
      </c>
      <c r="V77" t="s">
        <v>2741</v>
      </c>
      <c r="AI77" t="s">
        <v>2330</v>
      </c>
    </row>
    <row r="78" spans="1:35">
      <c r="A78" s="1" t="str">
        <f t="shared" si="1"/>
        <v>ANTIOQUIAOLAYA</v>
      </c>
      <c r="B78" s="2" t="s">
        <v>1134</v>
      </c>
      <c r="C78">
        <v>5501</v>
      </c>
      <c r="D78" t="s">
        <v>2162</v>
      </c>
      <c r="E78" t="s">
        <v>2306</v>
      </c>
      <c r="F78" s="2"/>
      <c r="I78" t="s">
        <v>2306</v>
      </c>
      <c r="N78" t="s">
        <v>2493</v>
      </c>
      <c r="V78" t="s">
        <v>2742</v>
      </c>
      <c r="AI78" t="s">
        <v>3083</v>
      </c>
    </row>
    <row r="79" spans="1:35">
      <c r="A79" s="1" t="str">
        <f t="shared" si="1"/>
        <v>ANTIOQUIAPEÑOL</v>
      </c>
      <c r="B79" s="3" t="s">
        <v>1135</v>
      </c>
      <c r="C79">
        <v>5541</v>
      </c>
      <c r="D79" t="s">
        <v>2162</v>
      </c>
      <c r="E79" t="s">
        <v>2307</v>
      </c>
      <c r="F79" s="3"/>
      <c r="I79" t="s">
        <v>2307</v>
      </c>
      <c r="N79" t="s">
        <v>2494</v>
      </c>
      <c r="V79" t="s">
        <v>2743</v>
      </c>
      <c r="AI79" t="s">
        <v>3084</v>
      </c>
    </row>
    <row r="80" spans="1:35">
      <c r="A80" s="1" t="str">
        <f t="shared" si="1"/>
        <v>ANTIOQUIAPEQUE</v>
      </c>
      <c r="B80" s="2" t="s">
        <v>1136</v>
      </c>
      <c r="C80">
        <v>5543</v>
      </c>
      <c r="D80" t="s">
        <v>2162</v>
      </c>
      <c r="E80" t="s">
        <v>2308</v>
      </c>
      <c r="F80" s="2"/>
      <c r="I80" t="s">
        <v>2308</v>
      </c>
      <c r="N80" t="s">
        <v>2495</v>
      </c>
      <c r="V80" t="s">
        <v>2744</v>
      </c>
      <c r="AI80" t="s">
        <v>3085</v>
      </c>
    </row>
    <row r="81" spans="1:35">
      <c r="A81" s="1" t="str">
        <f t="shared" si="1"/>
        <v>ANTIOQUIAPUEBLORRICO</v>
      </c>
      <c r="B81" s="3" t="s">
        <v>1137</v>
      </c>
      <c r="C81">
        <v>5576</v>
      </c>
      <c r="D81" t="s">
        <v>2162</v>
      </c>
      <c r="E81" t="s">
        <v>2309</v>
      </c>
      <c r="F81" s="3"/>
      <c r="I81" t="s">
        <v>2309</v>
      </c>
      <c r="N81" t="s">
        <v>2496</v>
      </c>
      <c r="V81" t="s">
        <v>2745</v>
      </c>
      <c r="AI81" t="s">
        <v>3086</v>
      </c>
    </row>
    <row r="82" spans="1:35">
      <c r="A82" s="1" t="str">
        <f t="shared" si="1"/>
        <v>ANTIOQUIAPUERTOBERRIO</v>
      </c>
      <c r="B82" s="2" t="s">
        <v>1138</v>
      </c>
      <c r="C82">
        <v>5579</v>
      </c>
      <c r="D82" t="s">
        <v>2162</v>
      </c>
      <c r="E82" t="s">
        <v>2310</v>
      </c>
      <c r="F82" s="2"/>
      <c r="I82" t="s">
        <v>2310</v>
      </c>
      <c r="N82" t="s">
        <v>2497</v>
      </c>
      <c r="V82" t="s">
        <v>2320</v>
      </c>
      <c r="AI82" t="s">
        <v>2187</v>
      </c>
    </row>
    <row r="83" spans="1:35">
      <c r="A83" s="1" t="str">
        <f t="shared" si="1"/>
        <v>ANTIOQUIAPUERTONARE(LAMAGDALENA)</v>
      </c>
      <c r="B83" s="3" t="s">
        <v>1139</v>
      </c>
      <c r="C83">
        <v>5585</v>
      </c>
      <c r="D83" t="s">
        <v>2162</v>
      </c>
      <c r="E83" t="s">
        <v>2311</v>
      </c>
      <c r="F83" s="3"/>
      <c r="I83" t="s">
        <v>2311</v>
      </c>
      <c r="N83" t="s">
        <v>2498</v>
      </c>
      <c r="V83" t="s">
        <v>2746</v>
      </c>
      <c r="AI83" t="s">
        <v>3087</v>
      </c>
    </row>
    <row r="84" spans="1:35">
      <c r="A84" s="1" t="str">
        <f t="shared" si="1"/>
        <v>ANTIOQUIAPUERTOTRIUNFO</v>
      </c>
      <c r="B84" s="2" t="s">
        <v>1140</v>
      </c>
      <c r="C84">
        <v>5591</v>
      </c>
      <c r="D84" t="s">
        <v>2162</v>
      </c>
      <c r="E84" t="s">
        <v>2312</v>
      </c>
      <c r="F84" s="2"/>
      <c r="I84" t="s">
        <v>2312</v>
      </c>
      <c r="N84" t="s">
        <v>2499</v>
      </c>
      <c r="V84" t="s">
        <v>2747</v>
      </c>
      <c r="AI84" t="s">
        <v>3088</v>
      </c>
    </row>
    <row r="85" spans="1:35">
      <c r="A85" s="1" t="str">
        <f t="shared" si="1"/>
        <v>ANTIOQUIAREMEDIOS</v>
      </c>
      <c r="B85" s="3" t="s">
        <v>1141</v>
      </c>
      <c r="C85">
        <v>5604</v>
      </c>
      <c r="D85" t="s">
        <v>2162</v>
      </c>
      <c r="E85" t="s">
        <v>2313</v>
      </c>
      <c r="F85" s="3"/>
      <c r="I85" t="s">
        <v>2313</v>
      </c>
      <c r="N85" t="s">
        <v>2500</v>
      </c>
      <c r="V85" t="s">
        <v>2748</v>
      </c>
      <c r="AI85" t="s">
        <v>3089</v>
      </c>
    </row>
    <row r="86" spans="1:35">
      <c r="A86" s="1" t="str">
        <f t="shared" si="1"/>
        <v>ANTIOQUIARETIRO</v>
      </c>
      <c r="B86" s="2" t="s">
        <v>1142</v>
      </c>
      <c r="C86">
        <v>5607</v>
      </c>
      <c r="D86" t="s">
        <v>2162</v>
      </c>
      <c r="E86" t="s">
        <v>2314</v>
      </c>
      <c r="F86" s="2"/>
      <c r="I86" t="s">
        <v>2314</v>
      </c>
      <c r="N86" t="s">
        <v>2501</v>
      </c>
      <c r="V86" t="s">
        <v>2749</v>
      </c>
      <c r="AI86" t="s">
        <v>3090</v>
      </c>
    </row>
    <row r="87" spans="1:35">
      <c r="A87" s="1" t="str">
        <f t="shared" si="1"/>
        <v>ANTIOQUIARIONEGRO</v>
      </c>
      <c r="B87" s="3" t="s">
        <v>1143</v>
      </c>
      <c r="C87">
        <v>5615</v>
      </c>
      <c r="D87" t="s">
        <v>2162</v>
      </c>
      <c r="E87" t="s">
        <v>2315</v>
      </c>
      <c r="F87" s="3"/>
      <c r="I87" t="s">
        <v>2315</v>
      </c>
      <c r="N87" t="s">
        <v>2502</v>
      </c>
      <c r="V87" t="s">
        <v>2750</v>
      </c>
      <c r="AI87" t="s">
        <v>3091</v>
      </c>
    </row>
    <row r="88" spans="1:35">
      <c r="A88" s="1" t="str">
        <f t="shared" si="1"/>
        <v>ANTIOQUIASABANALARGA</v>
      </c>
      <c r="B88" s="2" t="s">
        <v>1144</v>
      </c>
      <c r="C88">
        <v>5628</v>
      </c>
      <c r="D88" t="s">
        <v>2162</v>
      </c>
      <c r="E88" t="s">
        <v>2316</v>
      </c>
      <c r="F88" s="2"/>
      <c r="I88" t="s">
        <v>2316</v>
      </c>
      <c r="N88" t="s">
        <v>2503</v>
      </c>
      <c r="V88" t="s">
        <v>2751</v>
      </c>
      <c r="AI88" t="s">
        <v>2420</v>
      </c>
    </row>
    <row r="89" spans="1:35">
      <c r="A89" s="1" t="str">
        <f t="shared" si="1"/>
        <v>ANTIOQUIASABANETA</v>
      </c>
      <c r="B89" s="3" t="s">
        <v>1145</v>
      </c>
      <c r="C89">
        <v>5631</v>
      </c>
      <c r="D89" t="s">
        <v>2162</v>
      </c>
      <c r="E89" t="s">
        <v>2317</v>
      </c>
      <c r="F89" s="3"/>
      <c r="I89" t="s">
        <v>2317</v>
      </c>
      <c r="N89" t="s">
        <v>2504</v>
      </c>
      <c r="V89" t="s">
        <v>2752</v>
      </c>
      <c r="AI89" t="s">
        <v>3092</v>
      </c>
    </row>
    <row r="90" spans="1:35">
      <c r="A90" s="1" t="str">
        <f t="shared" si="1"/>
        <v>ANTIOQUIASALGAR</v>
      </c>
      <c r="B90" s="2" t="s">
        <v>1146</v>
      </c>
      <c r="C90">
        <v>5642</v>
      </c>
      <c r="D90" t="s">
        <v>2162</v>
      </c>
      <c r="E90" t="s">
        <v>2318</v>
      </c>
      <c r="F90" s="2"/>
      <c r="I90" t="s">
        <v>2318</v>
      </c>
      <c r="N90" t="s">
        <v>2505</v>
      </c>
      <c r="V90" t="s">
        <v>2753</v>
      </c>
    </row>
    <row r="91" spans="1:35">
      <c r="A91" s="1" t="str">
        <f t="shared" si="1"/>
        <v>ANTIOQUIASANANDRES</v>
      </c>
      <c r="B91" s="3" t="s">
        <v>1147</v>
      </c>
      <c r="C91">
        <v>5647</v>
      </c>
      <c r="D91" t="s">
        <v>2162</v>
      </c>
      <c r="E91" t="s">
        <v>2234</v>
      </c>
      <c r="F91" s="3"/>
      <c r="I91" t="s">
        <v>2234</v>
      </c>
      <c r="N91" t="s">
        <v>2506</v>
      </c>
      <c r="V91" t="s">
        <v>2754</v>
      </c>
    </row>
    <row r="92" spans="1:35">
      <c r="A92" s="1" t="str">
        <f t="shared" si="1"/>
        <v>ANTIOQUIASANCARLOS</v>
      </c>
      <c r="B92" s="2" t="s">
        <v>1148</v>
      </c>
      <c r="C92">
        <v>5649</v>
      </c>
      <c r="D92" t="s">
        <v>2162</v>
      </c>
      <c r="E92" t="s">
        <v>2319</v>
      </c>
      <c r="F92" s="2"/>
      <c r="I92" t="s">
        <v>2319</v>
      </c>
      <c r="N92" t="s">
        <v>2507</v>
      </c>
      <c r="V92" t="s">
        <v>2755</v>
      </c>
    </row>
    <row r="93" spans="1:35">
      <c r="A93" s="1" t="str">
        <f t="shared" si="1"/>
        <v>ANTIOQUIASANFRANCISCO</v>
      </c>
      <c r="B93" s="3" t="s">
        <v>1149</v>
      </c>
      <c r="C93">
        <v>5652</v>
      </c>
      <c r="D93" t="s">
        <v>2162</v>
      </c>
      <c r="E93" t="s">
        <v>2320</v>
      </c>
      <c r="F93" s="3"/>
      <c r="I93" t="s">
        <v>2320</v>
      </c>
      <c r="N93" t="s">
        <v>2508</v>
      </c>
      <c r="V93" t="s">
        <v>2756</v>
      </c>
    </row>
    <row r="94" spans="1:35">
      <c r="A94" s="1" t="str">
        <f t="shared" si="1"/>
        <v>ANTIOQUIASANJERONIMO</v>
      </c>
      <c r="B94" s="2" t="s">
        <v>1150</v>
      </c>
      <c r="C94">
        <v>5656</v>
      </c>
      <c r="D94" t="s">
        <v>2162</v>
      </c>
      <c r="E94" t="s">
        <v>2321</v>
      </c>
      <c r="F94" s="2"/>
      <c r="I94" t="s">
        <v>2321</v>
      </c>
      <c r="N94" t="s">
        <v>2509</v>
      </c>
      <c r="V94" t="s">
        <v>2757</v>
      </c>
    </row>
    <row r="95" spans="1:35">
      <c r="A95" s="1" t="str">
        <f t="shared" si="1"/>
        <v>ANTIOQUIASANJOSEDELAMONTAÑA</v>
      </c>
      <c r="B95" s="3" t="s">
        <v>1151</v>
      </c>
      <c r="C95">
        <v>5658</v>
      </c>
      <c r="D95" t="s">
        <v>2162</v>
      </c>
      <c r="E95" t="s">
        <v>2322</v>
      </c>
      <c r="F95" s="3"/>
      <c r="I95" t="s">
        <v>2322</v>
      </c>
      <c r="N95" t="s">
        <v>2510</v>
      </c>
      <c r="V95" t="s">
        <v>2758</v>
      </c>
    </row>
    <row r="96" spans="1:35">
      <c r="A96" s="1" t="str">
        <f t="shared" si="1"/>
        <v>ANTIOQUIASANJUANDEURABA</v>
      </c>
      <c r="B96" s="2" t="s">
        <v>1152</v>
      </c>
      <c r="C96">
        <v>5659</v>
      </c>
      <c r="D96" t="s">
        <v>2162</v>
      </c>
      <c r="E96" t="s">
        <v>2323</v>
      </c>
      <c r="F96" s="2"/>
      <c r="I96" t="s">
        <v>2323</v>
      </c>
      <c r="N96" t="s">
        <v>2511</v>
      </c>
      <c r="V96" t="s">
        <v>2759</v>
      </c>
    </row>
    <row r="97" spans="1:22">
      <c r="A97" s="1" t="str">
        <f t="shared" si="1"/>
        <v>ANTIOQUIASANLUIS</v>
      </c>
      <c r="B97" s="3" t="s">
        <v>1153</v>
      </c>
      <c r="C97">
        <v>5660</v>
      </c>
      <c r="D97" t="s">
        <v>2162</v>
      </c>
      <c r="E97" t="s">
        <v>2324</v>
      </c>
      <c r="F97" s="3"/>
      <c r="I97" t="s">
        <v>2324</v>
      </c>
      <c r="N97" t="s">
        <v>2512</v>
      </c>
      <c r="V97" t="s">
        <v>2760</v>
      </c>
    </row>
    <row r="98" spans="1:22">
      <c r="A98" s="1" t="str">
        <f t="shared" si="1"/>
        <v>ANTIOQUIASANPEDRO</v>
      </c>
      <c r="B98" s="2" t="s">
        <v>1154</v>
      </c>
      <c r="C98">
        <v>5664</v>
      </c>
      <c r="D98" t="s">
        <v>2162</v>
      </c>
      <c r="E98" t="s">
        <v>2325</v>
      </c>
      <c r="F98" s="2"/>
      <c r="I98" t="s">
        <v>2325</v>
      </c>
      <c r="N98" t="s">
        <v>2513</v>
      </c>
      <c r="V98" t="s">
        <v>2761</v>
      </c>
    </row>
    <row r="99" spans="1:22">
      <c r="A99" s="1" t="str">
        <f t="shared" si="1"/>
        <v>ANTIOQUIASANPEDRODEURABA</v>
      </c>
      <c r="B99" s="3" t="s">
        <v>1155</v>
      </c>
      <c r="C99">
        <v>5665</v>
      </c>
      <c r="D99" t="s">
        <v>2162</v>
      </c>
      <c r="E99" t="s">
        <v>2326</v>
      </c>
      <c r="F99" s="3"/>
      <c r="I99" t="s">
        <v>2326</v>
      </c>
      <c r="N99" t="s">
        <v>2514</v>
      </c>
      <c r="V99" t="s">
        <v>2762</v>
      </c>
    </row>
    <row r="100" spans="1:22">
      <c r="A100" s="1" t="str">
        <f t="shared" si="1"/>
        <v>ANTIOQUIASANRAFAEL</v>
      </c>
      <c r="B100" s="2" t="s">
        <v>1156</v>
      </c>
      <c r="C100">
        <v>5667</v>
      </c>
      <c r="D100" t="s">
        <v>2162</v>
      </c>
      <c r="E100" t="s">
        <v>2327</v>
      </c>
      <c r="F100" s="2"/>
      <c r="I100" t="s">
        <v>2327</v>
      </c>
      <c r="N100" t="s">
        <v>2515</v>
      </c>
      <c r="V100" t="s">
        <v>2763</v>
      </c>
    </row>
    <row r="101" spans="1:22">
      <c r="A101" s="1" t="str">
        <f t="shared" si="1"/>
        <v>ANTIOQUIASANROQUE</v>
      </c>
      <c r="B101" s="3" t="s">
        <v>1157</v>
      </c>
      <c r="C101">
        <v>5670</v>
      </c>
      <c r="D101" t="s">
        <v>2162</v>
      </c>
      <c r="E101" t="s">
        <v>2328</v>
      </c>
      <c r="F101" s="3"/>
      <c r="I101" t="s">
        <v>2328</v>
      </c>
      <c r="N101" t="s">
        <v>2516</v>
      </c>
      <c r="V101" t="s">
        <v>2764</v>
      </c>
    </row>
    <row r="102" spans="1:22">
      <c r="A102" s="1" t="str">
        <f t="shared" si="1"/>
        <v>ANTIOQUIASANVICENTE</v>
      </c>
      <c r="B102" s="2" t="s">
        <v>1158</v>
      </c>
      <c r="C102">
        <v>5674</v>
      </c>
      <c r="D102" t="s">
        <v>2162</v>
      </c>
      <c r="E102" t="s">
        <v>2329</v>
      </c>
      <c r="F102" s="2"/>
      <c r="I102" t="s">
        <v>2329</v>
      </c>
      <c r="N102" t="s">
        <v>2517</v>
      </c>
      <c r="V102" t="s">
        <v>2765</v>
      </c>
    </row>
    <row r="103" spans="1:22">
      <c r="A103" s="1" t="str">
        <f t="shared" si="1"/>
        <v>ANTIOQUIASANTABARBARA</v>
      </c>
      <c r="B103" s="3" t="s">
        <v>1159</v>
      </c>
      <c r="C103">
        <v>5679</v>
      </c>
      <c r="D103" t="s">
        <v>2162</v>
      </c>
      <c r="E103" t="s">
        <v>2330</v>
      </c>
      <c r="F103" s="3"/>
      <c r="I103" t="s">
        <v>2330</v>
      </c>
      <c r="N103" t="s">
        <v>2518</v>
      </c>
      <c r="V103" t="s">
        <v>2766</v>
      </c>
    </row>
    <row r="104" spans="1:22">
      <c r="A104" s="1" t="str">
        <f t="shared" si="1"/>
        <v>ANTIOQUIASANTAROSADEOSOS</v>
      </c>
      <c r="B104" s="2" t="s">
        <v>1160</v>
      </c>
      <c r="C104">
        <v>5686</v>
      </c>
      <c r="D104" t="s">
        <v>2162</v>
      </c>
      <c r="E104" t="s">
        <v>2331</v>
      </c>
      <c r="F104" s="2"/>
      <c r="I104" t="s">
        <v>2331</v>
      </c>
      <c r="N104" t="s">
        <v>2519</v>
      </c>
      <c r="V104" t="s">
        <v>2767</v>
      </c>
    </row>
    <row r="105" spans="1:22">
      <c r="A105" s="1" t="str">
        <f t="shared" si="1"/>
        <v>ANTIOQUIASANTODOMINGO</v>
      </c>
      <c r="B105" s="3" t="s">
        <v>1161</v>
      </c>
      <c r="C105">
        <v>5690</v>
      </c>
      <c r="D105" t="s">
        <v>2162</v>
      </c>
      <c r="E105" t="s">
        <v>2332</v>
      </c>
      <c r="F105" s="3"/>
      <c r="I105" t="s">
        <v>2332</v>
      </c>
      <c r="N105" t="s">
        <v>2520</v>
      </c>
      <c r="V105" t="s">
        <v>2768</v>
      </c>
    </row>
    <row r="106" spans="1:22">
      <c r="A106" s="1" t="str">
        <f t="shared" si="1"/>
        <v>ANTIOQUIASANTUARIO</v>
      </c>
      <c r="B106" s="2" t="s">
        <v>1162</v>
      </c>
      <c r="C106">
        <v>5697</v>
      </c>
      <c r="D106" t="s">
        <v>2162</v>
      </c>
      <c r="E106" t="s">
        <v>2333</v>
      </c>
      <c r="F106" s="2"/>
      <c r="I106" t="s">
        <v>2333</v>
      </c>
      <c r="N106" t="s">
        <v>2521</v>
      </c>
      <c r="V106" t="s">
        <v>2769</v>
      </c>
    </row>
    <row r="107" spans="1:22">
      <c r="A107" s="1" t="str">
        <f t="shared" si="1"/>
        <v>ANTIOQUIASEGOVIA</v>
      </c>
      <c r="B107" s="3" t="s">
        <v>1163</v>
      </c>
      <c r="C107">
        <v>5736</v>
      </c>
      <c r="D107" t="s">
        <v>2162</v>
      </c>
      <c r="E107" t="s">
        <v>2334</v>
      </c>
      <c r="F107" s="3"/>
      <c r="I107" t="s">
        <v>2334</v>
      </c>
      <c r="N107" t="s">
        <v>2522</v>
      </c>
      <c r="V107" t="s">
        <v>2770</v>
      </c>
    </row>
    <row r="108" spans="1:22">
      <c r="A108" s="1" t="str">
        <f t="shared" si="1"/>
        <v>ANTIOQUIASONSON</v>
      </c>
      <c r="B108" s="2" t="s">
        <v>1164</v>
      </c>
      <c r="C108">
        <v>5756</v>
      </c>
      <c r="D108" t="s">
        <v>2162</v>
      </c>
      <c r="E108" t="s">
        <v>2335</v>
      </c>
      <c r="F108" s="2"/>
      <c r="I108" t="s">
        <v>2335</v>
      </c>
      <c r="N108" t="s">
        <v>2523</v>
      </c>
      <c r="V108" t="s">
        <v>2771</v>
      </c>
    </row>
    <row r="109" spans="1:22">
      <c r="A109" s="1" t="str">
        <f t="shared" si="1"/>
        <v>ANTIOQUIASOPETRAN</v>
      </c>
      <c r="B109" s="3" t="s">
        <v>1165</v>
      </c>
      <c r="C109">
        <v>5761</v>
      </c>
      <c r="D109" t="s">
        <v>2162</v>
      </c>
      <c r="E109" t="s">
        <v>2336</v>
      </c>
      <c r="F109" s="3"/>
      <c r="I109" t="s">
        <v>2336</v>
      </c>
      <c r="N109" t="s">
        <v>2524</v>
      </c>
      <c r="V109" t="s">
        <v>2772</v>
      </c>
    </row>
    <row r="110" spans="1:22">
      <c r="A110" s="1" t="str">
        <f t="shared" si="1"/>
        <v>ANTIOQUIATAMESIS</v>
      </c>
      <c r="B110" s="2" t="s">
        <v>1166</v>
      </c>
      <c r="C110">
        <v>5789</v>
      </c>
      <c r="D110" t="s">
        <v>2162</v>
      </c>
      <c r="E110" t="s">
        <v>2337</v>
      </c>
      <c r="F110" s="2"/>
      <c r="I110" t="s">
        <v>2337</v>
      </c>
      <c r="N110" t="s">
        <v>2525</v>
      </c>
      <c r="V110" t="s">
        <v>2773</v>
      </c>
    </row>
    <row r="111" spans="1:22">
      <c r="A111" s="1" t="str">
        <f t="shared" si="1"/>
        <v>ANTIOQUIATARAZA</v>
      </c>
      <c r="B111" s="3" t="s">
        <v>1167</v>
      </c>
      <c r="C111">
        <v>5790</v>
      </c>
      <c r="D111" t="s">
        <v>2162</v>
      </c>
      <c r="E111" t="s">
        <v>2338</v>
      </c>
      <c r="F111" s="3"/>
      <c r="I111" t="s">
        <v>2338</v>
      </c>
      <c r="N111" t="s">
        <v>2526</v>
      </c>
      <c r="V111" t="s">
        <v>2774</v>
      </c>
    </row>
    <row r="112" spans="1:22">
      <c r="A112" s="1" t="str">
        <f t="shared" si="1"/>
        <v>ANTIOQUIATARSO</v>
      </c>
      <c r="B112" s="2" t="s">
        <v>1168</v>
      </c>
      <c r="C112">
        <v>5792</v>
      </c>
      <c r="D112" t="s">
        <v>2162</v>
      </c>
      <c r="E112" t="s">
        <v>2339</v>
      </c>
      <c r="F112" s="2"/>
      <c r="I112" t="s">
        <v>2339</v>
      </c>
      <c r="N112" t="s">
        <v>2527</v>
      </c>
      <c r="V112" t="s">
        <v>2775</v>
      </c>
    </row>
    <row r="113" spans="1:22">
      <c r="A113" s="1" t="str">
        <f t="shared" si="1"/>
        <v>ANTIOQUIATITIRIBI</v>
      </c>
      <c r="B113" s="3" t="s">
        <v>1169</v>
      </c>
      <c r="C113">
        <v>5809</v>
      </c>
      <c r="D113" t="s">
        <v>2162</v>
      </c>
      <c r="E113" t="s">
        <v>2340</v>
      </c>
      <c r="F113" s="3"/>
      <c r="I113" t="s">
        <v>2340</v>
      </c>
      <c r="N113" t="s">
        <v>2528</v>
      </c>
      <c r="V113" t="s">
        <v>2776</v>
      </c>
    </row>
    <row r="114" spans="1:22">
      <c r="A114" s="1" t="str">
        <f t="shared" si="1"/>
        <v>ANTIOQUIATOLEDO</v>
      </c>
      <c r="B114" s="2" t="s">
        <v>1170</v>
      </c>
      <c r="C114">
        <v>5819</v>
      </c>
      <c r="D114" t="s">
        <v>2162</v>
      </c>
      <c r="E114" t="s">
        <v>2341</v>
      </c>
      <c r="F114" s="2"/>
      <c r="I114" t="s">
        <v>2341</v>
      </c>
      <c r="N114" t="s">
        <v>2529</v>
      </c>
      <c r="V114" t="s">
        <v>2777</v>
      </c>
    </row>
    <row r="115" spans="1:22">
      <c r="A115" s="1" t="str">
        <f t="shared" si="1"/>
        <v>ANTIOQUIATURBO</v>
      </c>
      <c r="B115" s="3" t="s">
        <v>1171</v>
      </c>
      <c r="C115">
        <v>5837</v>
      </c>
      <c r="D115" t="s">
        <v>2162</v>
      </c>
      <c r="E115" t="s">
        <v>2342</v>
      </c>
      <c r="F115" s="3"/>
      <c r="I115" t="s">
        <v>2342</v>
      </c>
      <c r="N115" t="s">
        <v>2530</v>
      </c>
      <c r="V115" t="s">
        <v>2778</v>
      </c>
    </row>
    <row r="116" spans="1:22">
      <c r="A116" s="1" t="str">
        <f t="shared" si="1"/>
        <v>ANTIOQUIAURAMITA</v>
      </c>
      <c r="B116" s="2" t="s">
        <v>1172</v>
      </c>
      <c r="C116">
        <v>5842</v>
      </c>
      <c r="D116" t="s">
        <v>2162</v>
      </c>
      <c r="E116" t="s">
        <v>2343</v>
      </c>
      <c r="F116" s="2"/>
      <c r="I116" t="s">
        <v>2343</v>
      </c>
      <c r="N116" t="s">
        <v>2531</v>
      </c>
      <c r="V116" t="s">
        <v>2779</v>
      </c>
    </row>
    <row r="117" spans="1:22">
      <c r="A117" s="1" t="str">
        <f t="shared" si="1"/>
        <v>ANTIOQUIAURRAO</v>
      </c>
      <c r="B117" s="3" t="s">
        <v>1173</v>
      </c>
      <c r="C117">
        <v>5847</v>
      </c>
      <c r="D117" t="s">
        <v>2162</v>
      </c>
      <c r="E117" t="s">
        <v>2344</v>
      </c>
      <c r="F117" s="3"/>
      <c r="I117" t="s">
        <v>2344</v>
      </c>
      <c r="N117" t="s">
        <v>2532</v>
      </c>
      <c r="V117" t="s">
        <v>2780</v>
      </c>
    </row>
    <row r="118" spans="1:22">
      <c r="A118" s="1" t="str">
        <f t="shared" si="1"/>
        <v>ANTIOQUIAVALDIVIA</v>
      </c>
      <c r="B118" s="2" t="s">
        <v>1174</v>
      </c>
      <c r="C118">
        <v>5854</v>
      </c>
      <c r="D118" t="s">
        <v>2162</v>
      </c>
      <c r="E118" t="s">
        <v>2345</v>
      </c>
      <c r="F118" s="2"/>
      <c r="I118" t="s">
        <v>2345</v>
      </c>
      <c r="N118" t="s">
        <v>2533</v>
      </c>
      <c r="V118" t="s">
        <v>2781</v>
      </c>
    </row>
    <row r="119" spans="1:22">
      <c r="A119" s="1" t="str">
        <f t="shared" si="1"/>
        <v>ANTIOQUIAVALPARAISO</v>
      </c>
      <c r="B119" s="3" t="s">
        <v>1175</v>
      </c>
      <c r="C119">
        <v>5856</v>
      </c>
      <c r="D119" t="s">
        <v>2162</v>
      </c>
      <c r="E119" t="s">
        <v>2346</v>
      </c>
      <c r="F119" s="3"/>
      <c r="I119" t="s">
        <v>2346</v>
      </c>
      <c r="N119" t="s">
        <v>2534</v>
      </c>
    </row>
    <row r="120" spans="1:22">
      <c r="A120" s="1" t="str">
        <f t="shared" si="1"/>
        <v>ANTIOQUIAVEGACHI</v>
      </c>
      <c r="B120" s="2" t="s">
        <v>1176</v>
      </c>
      <c r="C120">
        <v>5858</v>
      </c>
      <c r="D120" t="s">
        <v>2162</v>
      </c>
      <c r="E120" t="s">
        <v>2347</v>
      </c>
      <c r="F120" s="2"/>
      <c r="I120" t="s">
        <v>2347</v>
      </c>
      <c r="N120" t="s">
        <v>2535</v>
      </c>
    </row>
    <row r="121" spans="1:22">
      <c r="A121" s="1" t="str">
        <f t="shared" si="1"/>
        <v>ANTIOQUIAVENECIA</v>
      </c>
      <c r="B121" s="3" t="s">
        <v>1177</v>
      </c>
      <c r="C121">
        <v>5861</v>
      </c>
      <c r="D121" t="s">
        <v>2162</v>
      </c>
      <c r="E121" t="s">
        <v>2348</v>
      </c>
      <c r="F121" s="3"/>
      <c r="I121" t="s">
        <v>2348</v>
      </c>
      <c r="N121" t="s">
        <v>2536</v>
      </c>
    </row>
    <row r="122" spans="1:22">
      <c r="A122" s="1" t="str">
        <f t="shared" si="1"/>
        <v>ANTIOQUIAVIGIADELFUERTE</v>
      </c>
      <c r="B122" s="2" t="s">
        <v>1178</v>
      </c>
      <c r="C122">
        <v>5873</v>
      </c>
      <c r="D122" t="s">
        <v>2162</v>
      </c>
      <c r="E122" t="s">
        <v>2349</v>
      </c>
      <c r="F122" s="2"/>
      <c r="I122" t="s">
        <v>2349</v>
      </c>
      <c r="N122" t="s">
        <v>2537</v>
      </c>
    </row>
    <row r="123" spans="1:22">
      <c r="A123" s="1" t="str">
        <f t="shared" si="1"/>
        <v>ANTIOQUIAYALI</v>
      </c>
      <c r="B123" s="3" t="s">
        <v>1179</v>
      </c>
      <c r="C123">
        <v>5885</v>
      </c>
      <c r="D123" t="s">
        <v>2162</v>
      </c>
      <c r="E123" t="s">
        <v>2350</v>
      </c>
      <c r="F123" s="3"/>
      <c r="I123" t="s">
        <v>2350</v>
      </c>
      <c r="N123" t="s">
        <v>2538</v>
      </c>
    </row>
    <row r="124" spans="1:22">
      <c r="A124" s="1" t="str">
        <f t="shared" si="1"/>
        <v>ANTIOQUIAYARUMAL</v>
      </c>
      <c r="B124" s="2" t="s">
        <v>1180</v>
      </c>
      <c r="C124">
        <v>5887</v>
      </c>
      <c r="D124" t="s">
        <v>2162</v>
      </c>
      <c r="E124" t="s">
        <v>2351</v>
      </c>
      <c r="F124" s="2"/>
      <c r="I124" t="s">
        <v>2351</v>
      </c>
      <c r="N124" t="s">
        <v>2539</v>
      </c>
    </row>
    <row r="125" spans="1:22">
      <c r="A125" s="1" t="str">
        <f t="shared" si="1"/>
        <v>ANTIOQUIAYOLOMBO</v>
      </c>
      <c r="B125" s="3" t="s">
        <v>1181</v>
      </c>
      <c r="C125">
        <v>5890</v>
      </c>
      <c r="D125" t="s">
        <v>2162</v>
      </c>
      <c r="E125" t="s">
        <v>2352</v>
      </c>
      <c r="F125" s="3"/>
      <c r="I125" t="s">
        <v>2352</v>
      </c>
      <c r="N125" t="s">
        <v>2540</v>
      </c>
    </row>
    <row r="126" spans="1:22">
      <c r="A126" s="1" t="str">
        <f t="shared" si="1"/>
        <v>ANTIOQUIAYONDO</v>
      </c>
      <c r="B126" s="2" t="s">
        <v>1182</v>
      </c>
      <c r="C126">
        <v>5893</v>
      </c>
      <c r="D126" t="s">
        <v>2162</v>
      </c>
      <c r="E126" t="s">
        <v>2353</v>
      </c>
      <c r="F126" s="2"/>
      <c r="I126" t="s">
        <v>2353</v>
      </c>
    </row>
    <row r="127" spans="1:22">
      <c r="A127" s="1" t="str">
        <f t="shared" si="1"/>
        <v>ANTIOQUIAZARAGOZA</v>
      </c>
      <c r="B127" s="3" t="s">
        <v>1183</v>
      </c>
      <c r="C127">
        <v>5895</v>
      </c>
      <c r="D127" t="s">
        <v>2162</v>
      </c>
      <c r="E127" t="s">
        <v>2354</v>
      </c>
      <c r="F127" s="3"/>
      <c r="I127" t="s">
        <v>2354</v>
      </c>
    </row>
    <row r="128" spans="1:22">
      <c r="A128" s="1" t="str">
        <f t="shared" si="1"/>
        <v>ATLANTICOBARRANQUILLA</v>
      </c>
      <c r="B128" s="2" t="s">
        <v>1184</v>
      </c>
      <c r="C128">
        <v>8001</v>
      </c>
      <c r="D128" s="1" t="s">
        <v>2164</v>
      </c>
      <c r="E128" t="s">
        <v>2355</v>
      </c>
      <c r="F128" s="2"/>
    </row>
    <row r="129" spans="1:6">
      <c r="A129" s="1" t="str">
        <f t="shared" si="1"/>
        <v>ATLANTICOBARANOA</v>
      </c>
      <c r="B129" s="3" t="s">
        <v>1185</v>
      </c>
      <c r="C129">
        <v>8078</v>
      </c>
      <c r="D129" t="s">
        <v>2164</v>
      </c>
      <c r="E129" t="s">
        <v>2356</v>
      </c>
      <c r="F129" s="3"/>
    </row>
    <row r="130" spans="1:6">
      <c r="A130" s="1" t="str">
        <f t="shared" si="1"/>
        <v>ATLANTICOCAMPODELACRUZ</v>
      </c>
      <c r="B130" s="2" t="s">
        <v>1186</v>
      </c>
      <c r="C130">
        <v>8137</v>
      </c>
      <c r="D130" t="s">
        <v>2164</v>
      </c>
      <c r="E130" t="s">
        <v>2357</v>
      </c>
      <c r="F130" s="2"/>
    </row>
    <row r="131" spans="1:6">
      <c r="A131" s="1" t="str">
        <f t="shared" si="1"/>
        <v>ATLANTICOCANDELARIA</v>
      </c>
      <c r="B131" s="3" t="s">
        <v>1187</v>
      </c>
      <c r="C131">
        <v>8141</v>
      </c>
      <c r="D131" t="s">
        <v>2164</v>
      </c>
      <c r="E131" t="s">
        <v>2358</v>
      </c>
      <c r="F131" s="3"/>
    </row>
    <row r="132" spans="1:6">
      <c r="A132" s="1" t="str">
        <f t="shared" ref="A132:A195" si="2">CONCATENATE(D132,E132)</f>
        <v>ATLANTICOGALAPA</v>
      </c>
      <c r="B132" s="2" t="s">
        <v>1188</v>
      </c>
      <c r="C132">
        <v>8296</v>
      </c>
      <c r="D132" t="s">
        <v>2164</v>
      </c>
      <c r="E132" t="s">
        <v>2359</v>
      </c>
      <c r="F132" s="2"/>
    </row>
    <row r="133" spans="1:6">
      <c r="A133" s="1" t="str">
        <f t="shared" si="2"/>
        <v>ATLANTICOJUANDEACOSTA</v>
      </c>
      <c r="B133" s="3" t="s">
        <v>1189</v>
      </c>
      <c r="C133">
        <v>8372</v>
      </c>
      <c r="D133" t="s">
        <v>2164</v>
      </c>
      <c r="E133" t="s">
        <v>2360</v>
      </c>
      <c r="F133" s="3"/>
    </row>
    <row r="134" spans="1:6">
      <c r="A134" s="1" t="str">
        <f t="shared" si="2"/>
        <v>ATLANTICOLURUACO</v>
      </c>
      <c r="B134" s="2" t="s">
        <v>1190</v>
      </c>
      <c r="C134">
        <v>8421</v>
      </c>
      <c r="D134" t="s">
        <v>2164</v>
      </c>
      <c r="E134" t="s">
        <v>2361</v>
      </c>
      <c r="F134" s="2"/>
    </row>
    <row r="135" spans="1:6">
      <c r="A135" s="1" t="str">
        <f t="shared" si="2"/>
        <v>ATLANTICOMALAMBO</v>
      </c>
      <c r="B135" s="3" t="s">
        <v>1191</v>
      </c>
      <c r="C135">
        <v>8433</v>
      </c>
      <c r="D135" t="s">
        <v>2164</v>
      </c>
      <c r="E135" t="s">
        <v>2362</v>
      </c>
      <c r="F135" s="3"/>
    </row>
    <row r="136" spans="1:6">
      <c r="A136" s="1" t="str">
        <f t="shared" si="2"/>
        <v>ATLANTICOMANATI</v>
      </c>
      <c r="B136" s="2" t="s">
        <v>1192</v>
      </c>
      <c r="C136">
        <v>8436</v>
      </c>
      <c r="D136" t="s">
        <v>2164</v>
      </c>
      <c r="E136" t="s">
        <v>2363</v>
      </c>
      <c r="F136" s="2"/>
    </row>
    <row r="137" spans="1:6">
      <c r="A137" s="1" t="str">
        <f t="shared" si="2"/>
        <v>ATLANTICOPALMARDEVARELA</v>
      </c>
      <c r="B137" s="3" t="s">
        <v>1193</v>
      </c>
      <c r="C137">
        <v>8520</v>
      </c>
      <c r="D137" t="s">
        <v>2164</v>
      </c>
      <c r="E137" t="s">
        <v>2364</v>
      </c>
      <c r="F137" s="3"/>
    </row>
    <row r="138" spans="1:6">
      <c r="A138" s="1" t="str">
        <f t="shared" si="2"/>
        <v>ATLANTICOPIOJO</v>
      </c>
      <c r="B138" s="2" t="s">
        <v>1194</v>
      </c>
      <c r="C138">
        <v>8549</v>
      </c>
      <c r="D138" t="s">
        <v>2164</v>
      </c>
      <c r="E138" t="s">
        <v>2365</v>
      </c>
      <c r="F138" s="2"/>
    </row>
    <row r="139" spans="1:6">
      <c r="A139" s="1" t="str">
        <f t="shared" si="2"/>
        <v>ATLANTICOPOLONUEVO</v>
      </c>
      <c r="B139" s="3" t="s">
        <v>1195</v>
      </c>
      <c r="C139">
        <v>8558</v>
      </c>
      <c r="D139" t="s">
        <v>2164</v>
      </c>
      <c r="E139" t="s">
        <v>2366</v>
      </c>
      <c r="F139" s="3"/>
    </row>
    <row r="140" spans="1:6">
      <c r="A140" s="1" t="str">
        <f t="shared" si="2"/>
        <v>ATLANTICOPONEDERA</v>
      </c>
      <c r="B140" s="2" t="s">
        <v>1196</v>
      </c>
      <c r="C140">
        <v>8560</v>
      </c>
      <c r="D140" t="s">
        <v>2164</v>
      </c>
      <c r="E140" t="s">
        <v>2367</v>
      </c>
      <c r="F140" s="2"/>
    </row>
    <row r="141" spans="1:6">
      <c r="A141" s="1" t="str">
        <f t="shared" si="2"/>
        <v>ATLANTICOPUERTOCOLOMBIA</v>
      </c>
      <c r="B141" s="3" t="s">
        <v>1197</v>
      </c>
      <c r="C141">
        <v>8573</v>
      </c>
      <c r="D141" t="s">
        <v>2164</v>
      </c>
      <c r="E141" t="s">
        <v>2368</v>
      </c>
      <c r="F141" s="3"/>
    </row>
    <row r="142" spans="1:6">
      <c r="A142" s="1" t="str">
        <f t="shared" si="2"/>
        <v>ATLANTICOREPELON</v>
      </c>
      <c r="B142" s="2" t="s">
        <v>1198</v>
      </c>
      <c r="C142">
        <v>8606</v>
      </c>
      <c r="D142" t="s">
        <v>2164</v>
      </c>
      <c r="E142" t="s">
        <v>2369</v>
      </c>
      <c r="F142" s="2"/>
    </row>
    <row r="143" spans="1:6">
      <c r="A143" s="1" t="str">
        <f t="shared" si="2"/>
        <v>ATLANTICOSABANAGRANDE</v>
      </c>
      <c r="B143" s="3" t="s">
        <v>1199</v>
      </c>
      <c r="C143">
        <v>8634</v>
      </c>
      <c r="D143" t="s">
        <v>2164</v>
      </c>
      <c r="E143" t="s">
        <v>2370</v>
      </c>
      <c r="F143" s="3"/>
    </row>
    <row r="144" spans="1:6">
      <c r="A144" s="1" t="str">
        <f t="shared" si="2"/>
        <v>ATLANTICOSABANALARGA</v>
      </c>
      <c r="B144" s="2" t="s">
        <v>1200</v>
      </c>
      <c r="C144">
        <v>8638</v>
      </c>
      <c r="D144" t="s">
        <v>2164</v>
      </c>
      <c r="E144" t="s">
        <v>2316</v>
      </c>
      <c r="F144" s="2"/>
    </row>
    <row r="145" spans="1:6">
      <c r="A145" s="1" t="str">
        <f t="shared" si="2"/>
        <v>ATLANTICOSANTALUCIA</v>
      </c>
      <c r="B145" s="3" t="s">
        <v>1201</v>
      </c>
      <c r="C145">
        <v>8675</v>
      </c>
      <c r="D145" t="s">
        <v>2164</v>
      </c>
      <c r="E145" t="s">
        <v>2371</v>
      </c>
      <c r="F145" s="3"/>
    </row>
    <row r="146" spans="1:6">
      <c r="A146" s="1" t="str">
        <f t="shared" si="2"/>
        <v>ATLANTICOSANTOTOMAS</v>
      </c>
      <c r="B146" s="2" t="s">
        <v>1202</v>
      </c>
      <c r="C146">
        <v>8685</v>
      </c>
      <c r="D146" t="s">
        <v>2164</v>
      </c>
      <c r="E146" t="s">
        <v>2372</v>
      </c>
      <c r="F146" s="2"/>
    </row>
    <row r="147" spans="1:6">
      <c r="A147" s="1" t="str">
        <f t="shared" si="2"/>
        <v>ATLANTICOSOLEDAD</v>
      </c>
      <c r="B147" s="3" t="s">
        <v>1203</v>
      </c>
      <c r="C147">
        <v>8758</v>
      </c>
      <c r="D147" t="s">
        <v>2164</v>
      </c>
      <c r="E147" t="s">
        <v>2373</v>
      </c>
      <c r="F147" s="3"/>
    </row>
    <row r="148" spans="1:6">
      <c r="A148" s="1" t="str">
        <f t="shared" si="2"/>
        <v>ATLANTICOSUAN</v>
      </c>
      <c r="B148" s="2" t="s">
        <v>1204</v>
      </c>
      <c r="C148">
        <v>8770</v>
      </c>
      <c r="D148" t="s">
        <v>2164</v>
      </c>
      <c r="E148" t="s">
        <v>2374</v>
      </c>
      <c r="F148" s="2"/>
    </row>
    <row r="149" spans="1:6">
      <c r="A149" s="1" t="str">
        <f t="shared" si="2"/>
        <v>ATLANTICOTUBARA</v>
      </c>
      <c r="B149" s="3" t="s">
        <v>1205</v>
      </c>
      <c r="C149">
        <v>8832</v>
      </c>
      <c r="D149" t="s">
        <v>2164</v>
      </c>
      <c r="E149" t="s">
        <v>2375</v>
      </c>
      <c r="F149" s="3"/>
    </row>
    <row r="150" spans="1:6">
      <c r="A150" s="1" t="str">
        <f t="shared" si="2"/>
        <v>ATLANTICOUSIACURI</v>
      </c>
      <c r="B150" s="2" t="s">
        <v>1206</v>
      </c>
      <c r="C150">
        <v>8849</v>
      </c>
      <c r="D150" t="s">
        <v>2164</v>
      </c>
      <c r="E150" t="s">
        <v>2376</v>
      </c>
      <c r="F150" s="2"/>
    </row>
    <row r="151" spans="1:6">
      <c r="A151" s="1" t="str">
        <f t="shared" si="2"/>
        <v>BOGOTA_DCBOGOTA</v>
      </c>
      <c r="B151" s="3" t="s">
        <v>1207</v>
      </c>
      <c r="C151">
        <v>11001</v>
      </c>
      <c r="D151" t="s">
        <v>3274</v>
      </c>
      <c r="E151" t="s">
        <v>2165</v>
      </c>
      <c r="F151" s="3"/>
    </row>
    <row r="152" spans="1:6">
      <c r="A152" s="1" t="str">
        <f t="shared" si="2"/>
        <v>BOLIVARCARTAGENA</v>
      </c>
      <c r="B152" s="2" t="s">
        <v>1208</v>
      </c>
      <c r="C152">
        <v>13001</v>
      </c>
      <c r="D152" s="1" t="s">
        <v>2166</v>
      </c>
      <c r="E152" t="s">
        <v>2377</v>
      </c>
      <c r="F152" s="2"/>
    </row>
    <row r="153" spans="1:6">
      <c r="A153" s="1" t="str">
        <f t="shared" si="2"/>
        <v>BOLIVARACHI</v>
      </c>
      <c r="B153" s="3" t="s">
        <v>1209</v>
      </c>
      <c r="C153">
        <v>13006</v>
      </c>
      <c r="D153" t="s">
        <v>2166</v>
      </c>
      <c r="E153" t="s">
        <v>2378</v>
      </c>
      <c r="F153" s="3"/>
    </row>
    <row r="154" spans="1:6">
      <c r="A154" s="1" t="str">
        <f t="shared" si="2"/>
        <v>BOLIVARALTOSDELROSARIO</v>
      </c>
      <c r="B154" s="2" t="s">
        <v>1210</v>
      </c>
      <c r="C154">
        <v>13030</v>
      </c>
      <c r="D154" t="s">
        <v>2166</v>
      </c>
      <c r="E154" t="s">
        <v>2379</v>
      </c>
      <c r="F154" s="2"/>
    </row>
    <row r="155" spans="1:6">
      <c r="A155" s="1" t="str">
        <f t="shared" si="2"/>
        <v>BOLIVARARENAL</v>
      </c>
      <c r="B155" s="3" t="s">
        <v>1211</v>
      </c>
      <c r="C155">
        <v>13042</v>
      </c>
      <c r="D155" t="s">
        <v>2166</v>
      </c>
      <c r="E155" t="s">
        <v>2380</v>
      </c>
      <c r="F155" s="3"/>
    </row>
    <row r="156" spans="1:6">
      <c r="A156" s="1" t="str">
        <f t="shared" si="2"/>
        <v>BOLIVARARJONA</v>
      </c>
      <c r="B156" s="2" t="s">
        <v>1212</v>
      </c>
      <c r="C156">
        <v>13052</v>
      </c>
      <c r="D156" t="s">
        <v>2166</v>
      </c>
      <c r="E156" t="s">
        <v>2381</v>
      </c>
      <c r="F156" s="2"/>
    </row>
    <row r="157" spans="1:6">
      <c r="A157" s="1" t="str">
        <f t="shared" si="2"/>
        <v>BOLIVARARROYOHONDO</v>
      </c>
      <c r="B157" s="3" t="s">
        <v>1213</v>
      </c>
      <c r="C157">
        <v>13062</v>
      </c>
      <c r="D157" t="s">
        <v>2166</v>
      </c>
      <c r="E157" t="s">
        <v>2382</v>
      </c>
      <c r="F157" s="3"/>
    </row>
    <row r="158" spans="1:6">
      <c r="A158" s="1" t="str">
        <f t="shared" si="2"/>
        <v>BOLIVARBARRANCODELOBA</v>
      </c>
      <c r="B158" s="2" t="s">
        <v>1214</v>
      </c>
      <c r="C158">
        <v>13074</v>
      </c>
      <c r="D158" t="s">
        <v>2166</v>
      </c>
      <c r="E158" t="s">
        <v>2383</v>
      </c>
      <c r="F158" s="2"/>
    </row>
    <row r="159" spans="1:6">
      <c r="A159" s="1" t="str">
        <f t="shared" si="2"/>
        <v>BOLIVARCALAMAR</v>
      </c>
      <c r="B159" s="3" t="s">
        <v>1215</v>
      </c>
      <c r="C159">
        <v>13140</v>
      </c>
      <c r="D159" t="s">
        <v>2166</v>
      </c>
      <c r="E159" t="s">
        <v>2384</v>
      </c>
      <c r="F159" s="3"/>
    </row>
    <row r="160" spans="1:6">
      <c r="A160" s="1" t="str">
        <f t="shared" si="2"/>
        <v>BOLIVARCANTAGALLO</v>
      </c>
      <c r="B160" s="2" t="s">
        <v>1216</v>
      </c>
      <c r="C160">
        <v>13160</v>
      </c>
      <c r="D160" t="s">
        <v>2166</v>
      </c>
      <c r="E160" t="s">
        <v>2385</v>
      </c>
      <c r="F160" s="2"/>
    </row>
    <row r="161" spans="1:6">
      <c r="A161" s="1" t="str">
        <f t="shared" si="2"/>
        <v>BOLIVARCICUCO</v>
      </c>
      <c r="B161" s="3" t="s">
        <v>1217</v>
      </c>
      <c r="C161">
        <v>13188</v>
      </c>
      <c r="D161" t="s">
        <v>2166</v>
      </c>
      <c r="E161" t="s">
        <v>2386</v>
      </c>
      <c r="F161" s="3"/>
    </row>
    <row r="162" spans="1:6">
      <c r="A162" s="1" t="str">
        <f t="shared" si="2"/>
        <v>BOLIVARCORDOBA</v>
      </c>
      <c r="B162" s="2" t="s">
        <v>1218</v>
      </c>
      <c r="C162">
        <v>13212</v>
      </c>
      <c r="D162" t="s">
        <v>2166</v>
      </c>
      <c r="E162" t="s">
        <v>2174</v>
      </c>
      <c r="F162" s="2"/>
    </row>
    <row r="163" spans="1:6">
      <c r="A163" s="1" t="str">
        <f t="shared" si="2"/>
        <v>BOLIVARCLEMENCIA</v>
      </c>
      <c r="B163" s="3" t="s">
        <v>1219</v>
      </c>
      <c r="C163">
        <v>13222</v>
      </c>
      <c r="D163" t="s">
        <v>2166</v>
      </c>
      <c r="E163" t="s">
        <v>2387</v>
      </c>
      <c r="F163" s="3"/>
    </row>
    <row r="164" spans="1:6">
      <c r="A164" s="1" t="str">
        <f t="shared" si="2"/>
        <v>BOLIVARELCARMENDEBOLIVAR</v>
      </c>
      <c r="B164" s="2" t="s">
        <v>1220</v>
      </c>
      <c r="C164">
        <v>13244</v>
      </c>
      <c r="D164" t="s">
        <v>2166</v>
      </c>
      <c r="E164" t="s">
        <v>2388</v>
      </c>
      <c r="F164" s="2"/>
    </row>
    <row r="165" spans="1:6">
      <c r="A165" s="1" t="str">
        <f t="shared" si="2"/>
        <v>BOLIVARELGUAMO</v>
      </c>
      <c r="B165" s="3" t="s">
        <v>1221</v>
      </c>
      <c r="C165">
        <v>13248</v>
      </c>
      <c r="D165" t="s">
        <v>2166</v>
      </c>
      <c r="E165" t="s">
        <v>2389</v>
      </c>
      <c r="F165" s="3"/>
    </row>
    <row r="166" spans="1:6">
      <c r="A166" s="1" t="str">
        <f t="shared" si="2"/>
        <v>BOLIVARELPEÑON</v>
      </c>
      <c r="B166" s="2" t="s">
        <v>1222</v>
      </c>
      <c r="C166">
        <v>13268</v>
      </c>
      <c r="D166" t="s">
        <v>2166</v>
      </c>
      <c r="E166" t="s">
        <v>2390</v>
      </c>
      <c r="F166" s="2"/>
    </row>
    <row r="167" spans="1:6">
      <c r="A167" s="1" t="str">
        <f t="shared" si="2"/>
        <v>BOLIVARHATILLODELOBA</v>
      </c>
      <c r="B167" s="3" t="s">
        <v>1223</v>
      </c>
      <c r="C167">
        <v>13300</v>
      </c>
      <c r="D167" t="s">
        <v>2166</v>
      </c>
      <c r="E167" t="s">
        <v>2391</v>
      </c>
      <c r="F167" s="3"/>
    </row>
    <row r="168" spans="1:6">
      <c r="A168" s="1" t="str">
        <f t="shared" si="2"/>
        <v>BOLIVARMAGANGUE</v>
      </c>
      <c r="B168" s="2" t="s">
        <v>1224</v>
      </c>
      <c r="C168">
        <v>13430</v>
      </c>
      <c r="D168" t="s">
        <v>2166</v>
      </c>
      <c r="E168" t="s">
        <v>2392</v>
      </c>
      <c r="F168" s="2"/>
    </row>
    <row r="169" spans="1:6">
      <c r="A169" s="1" t="str">
        <f t="shared" si="2"/>
        <v>BOLIVARMAHATES</v>
      </c>
      <c r="B169" s="3" t="s">
        <v>1225</v>
      </c>
      <c r="C169">
        <v>13433</v>
      </c>
      <c r="D169" t="s">
        <v>2166</v>
      </c>
      <c r="E169" t="s">
        <v>2393</v>
      </c>
      <c r="F169" s="3"/>
    </row>
    <row r="170" spans="1:6">
      <c r="A170" s="1" t="str">
        <f t="shared" si="2"/>
        <v>BOLIVARMARGARITA</v>
      </c>
      <c r="B170" s="2" t="s">
        <v>1226</v>
      </c>
      <c r="C170">
        <v>13440</v>
      </c>
      <c r="D170" t="s">
        <v>2166</v>
      </c>
      <c r="E170" t="s">
        <v>2394</v>
      </c>
      <c r="F170" s="2"/>
    </row>
    <row r="171" spans="1:6">
      <c r="A171" s="1" t="str">
        <f t="shared" si="2"/>
        <v>BOLIVARMARIALABAJA</v>
      </c>
      <c r="B171" s="3" t="s">
        <v>1227</v>
      </c>
      <c r="C171">
        <v>13442</v>
      </c>
      <c r="D171" t="s">
        <v>2166</v>
      </c>
      <c r="E171" t="s">
        <v>2395</v>
      </c>
      <c r="F171" s="3"/>
    </row>
    <row r="172" spans="1:6">
      <c r="A172" s="1" t="str">
        <f t="shared" si="2"/>
        <v>BOLIVARMONTECRISTO</v>
      </c>
      <c r="B172" s="2" t="s">
        <v>1228</v>
      </c>
      <c r="C172">
        <v>13458</v>
      </c>
      <c r="D172" t="s">
        <v>2166</v>
      </c>
      <c r="E172" t="s">
        <v>2396</v>
      </c>
      <c r="F172" s="2"/>
    </row>
    <row r="173" spans="1:6">
      <c r="A173" s="1" t="str">
        <f t="shared" si="2"/>
        <v>BOLIVARMOMPOS</v>
      </c>
      <c r="B173" s="3" t="s">
        <v>1229</v>
      </c>
      <c r="C173">
        <v>13468</v>
      </c>
      <c r="D173" t="s">
        <v>2166</v>
      </c>
      <c r="E173" t="s">
        <v>2397</v>
      </c>
      <c r="F173" s="3"/>
    </row>
    <row r="174" spans="1:6">
      <c r="A174" s="1" t="str">
        <f t="shared" si="2"/>
        <v>BOLIVARMORALES</v>
      </c>
      <c r="B174" s="2" t="s">
        <v>1230</v>
      </c>
      <c r="C174">
        <v>13473</v>
      </c>
      <c r="D174" t="s">
        <v>2166</v>
      </c>
      <c r="E174" t="s">
        <v>2398</v>
      </c>
      <c r="F174" s="2"/>
    </row>
    <row r="175" spans="1:6">
      <c r="A175" s="1" t="str">
        <f t="shared" si="2"/>
        <v>BOLIVARNOROSI</v>
      </c>
      <c r="B175" s="3" t="s">
        <v>1231</v>
      </c>
      <c r="C175">
        <v>13490</v>
      </c>
      <c r="D175" t="s">
        <v>2166</v>
      </c>
      <c r="E175" t="s">
        <v>2399</v>
      </c>
      <c r="F175" s="3"/>
    </row>
    <row r="176" spans="1:6">
      <c r="A176" s="1" t="str">
        <f t="shared" si="2"/>
        <v>BOLIVARPINILLOS</v>
      </c>
      <c r="B176" s="2" t="s">
        <v>1232</v>
      </c>
      <c r="C176">
        <v>13549</v>
      </c>
      <c r="D176" t="s">
        <v>2166</v>
      </c>
      <c r="E176" t="s">
        <v>2400</v>
      </c>
      <c r="F176" s="2"/>
    </row>
    <row r="177" spans="1:6">
      <c r="A177" s="1" t="str">
        <f t="shared" si="2"/>
        <v>BOLIVARREGIDOR</v>
      </c>
      <c r="B177" s="3" t="s">
        <v>1233</v>
      </c>
      <c r="C177">
        <v>13580</v>
      </c>
      <c r="D177" t="s">
        <v>2166</v>
      </c>
      <c r="E177" t="s">
        <v>2401</v>
      </c>
      <c r="F177" s="3"/>
    </row>
    <row r="178" spans="1:6">
      <c r="A178" s="1" t="str">
        <f t="shared" si="2"/>
        <v>BOLIVARRIOVIEJO</v>
      </c>
      <c r="B178" s="2" t="s">
        <v>1234</v>
      </c>
      <c r="C178">
        <v>13600</v>
      </c>
      <c r="D178" t="s">
        <v>2166</v>
      </c>
      <c r="E178" t="s">
        <v>2402</v>
      </c>
      <c r="F178" s="2"/>
    </row>
    <row r="179" spans="1:6">
      <c r="A179" s="1" t="str">
        <f t="shared" si="2"/>
        <v>BOLIVARSANCRISTOBAL</v>
      </c>
      <c r="B179" s="3" t="s">
        <v>1235</v>
      </c>
      <c r="C179">
        <v>13620</v>
      </c>
      <c r="D179" t="s">
        <v>2166</v>
      </c>
      <c r="E179" t="s">
        <v>2403</v>
      </c>
      <c r="F179" s="3"/>
    </row>
    <row r="180" spans="1:6">
      <c r="A180" s="1" t="str">
        <f t="shared" si="2"/>
        <v>BOLIVARSANESTANISLAO</v>
      </c>
      <c r="B180" s="2" t="s">
        <v>1236</v>
      </c>
      <c r="C180">
        <v>13647</v>
      </c>
      <c r="D180" t="s">
        <v>2166</v>
      </c>
      <c r="E180" t="s">
        <v>2404</v>
      </c>
      <c r="F180" s="2"/>
    </row>
    <row r="181" spans="1:6">
      <c r="A181" s="1" t="str">
        <f t="shared" si="2"/>
        <v>BOLIVARSANFERNANDO</v>
      </c>
      <c r="B181" s="3" t="s">
        <v>1237</v>
      </c>
      <c r="C181">
        <v>13650</v>
      </c>
      <c r="D181" t="s">
        <v>2166</v>
      </c>
      <c r="E181" t="s">
        <v>2405</v>
      </c>
      <c r="F181" s="3"/>
    </row>
    <row r="182" spans="1:6">
      <c r="A182" s="1" t="str">
        <f t="shared" si="2"/>
        <v>BOLIVARSANJACINTO</v>
      </c>
      <c r="B182" s="2" t="s">
        <v>1238</v>
      </c>
      <c r="C182">
        <v>13654</v>
      </c>
      <c r="D182" t="s">
        <v>2166</v>
      </c>
      <c r="E182" t="s">
        <v>2406</v>
      </c>
      <c r="F182" s="2"/>
    </row>
    <row r="183" spans="1:6">
      <c r="A183" s="1" t="str">
        <f t="shared" si="2"/>
        <v>BOLIVARSANJACINTODELCAUCA</v>
      </c>
      <c r="B183" s="3" t="s">
        <v>1239</v>
      </c>
      <c r="C183">
        <v>13655</v>
      </c>
      <c r="D183" t="s">
        <v>2166</v>
      </c>
      <c r="E183" t="s">
        <v>2407</v>
      </c>
      <c r="F183" s="3"/>
    </row>
    <row r="184" spans="1:6">
      <c r="A184" s="1" t="str">
        <f t="shared" si="2"/>
        <v>BOLIVARSANJUANNEPOMUCENO</v>
      </c>
      <c r="B184" s="2" t="s">
        <v>1240</v>
      </c>
      <c r="C184">
        <v>13657</v>
      </c>
      <c r="D184" t="s">
        <v>2166</v>
      </c>
      <c r="E184" t="s">
        <v>2408</v>
      </c>
      <c r="F184" s="2"/>
    </row>
    <row r="185" spans="1:6">
      <c r="A185" s="1" t="str">
        <f t="shared" si="2"/>
        <v>BOLIVARSANMARTINDELOBA</v>
      </c>
      <c r="B185" s="3" t="s">
        <v>1241</v>
      </c>
      <c r="C185">
        <v>13667</v>
      </c>
      <c r="D185" t="s">
        <v>2166</v>
      </c>
      <c r="E185" t="s">
        <v>2409</v>
      </c>
      <c r="F185" s="3"/>
    </row>
    <row r="186" spans="1:6">
      <c r="A186" s="1" t="str">
        <f t="shared" si="2"/>
        <v>BOLIVARSANPABLO</v>
      </c>
      <c r="B186" s="2" t="s">
        <v>1242</v>
      </c>
      <c r="C186">
        <v>13670</v>
      </c>
      <c r="D186" t="s">
        <v>2166</v>
      </c>
      <c r="E186" t="s">
        <v>2410</v>
      </c>
      <c r="F186" s="2"/>
    </row>
    <row r="187" spans="1:6">
      <c r="A187" s="1" t="str">
        <f t="shared" si="2"/>
        <v>BOLIVARSANTACATALINA</v>
      </c>
      <c r="B187" s="3" t="s">
        <v>1243</v>
      </c>
      <c r="C187">
        <v>13673</v>
      </c>
      <c r="D187" t="s">
        <v>2166</v>
      </c>
      <c r="E187" t="s">
        <v>2411</v>
      </c>
      <c r="F187" s="3"/>
    </row>
    <row r="188" spans="1:6">
      <c r="A188" s="1" t="str">
        <f t="shared" si="2"/>
        <v>BOLIVARSANTAROSA</v>
      </c>
      <c r="B188" s="2" t="s">
        <v>1244</v>
      </c>
      <c r="C188">
        <v>13683</v>
      </c>
      <c r="D188" t="s">
        <v>2166</v>
      </c>
      <c r="E188" t="s">
        <v>2412</v>
      </c>
      <c r="F188" s="2"/>
    </row>
    <row r="189" spans="1:6">
      <c r="A189" s="1" t="str">
        <f t="shared" si="2"/>
        <v>BOLIVARSANTAROSADELSUR</v>
      </c>
      <c r="B189" s="3" t="s">
        <v>1245</v>
      </c>
      <c r="C189">
        <v>13688</v>
      </c>
      <c r="D189" t="s">
        <v>2166</v>
      </c>
      <c r="E189" t="s">
        <v>2413</v>
      </c>
      <c r="F189" s="3"/>
    </row>
    <row r="190" spans="1:6">
      <c r="A190" s="1" t="str">
        <f t="shared" si="2"/>
        <v>BOLIVARSIMITI</v>
      </c>
      <c r="B190" s="2" t="s">
        <v>1246</v>
      </c>
      <c r="C190">
        <v>13744</v>
      </c>
      <c r="D190" t="s">
        <v>2166</v>
      </c>
      <c r="E190" t="s">
        <v>2414</v>
      </c>
      <c r="F190" s="2"/>
    </row>
    <row r="191" spans="1:6">
      <c r="A191" s="1" t="str">
        <f t="shared" si="2"/>
        <v>BOLIVARSOPLAVIENTO</v>
      </c>
      <c r="B191" s="3" t="s">
        <v>1247</v>
      </c>
      <c r="C191">
        <v>13760</v>
      </c>
      <c r="D191" t="s">
        <v>2166</v>
      </c>
      <c r="E191" t="s">
        <v>2415</v>
      </c>
      <c r="F191" s="3"/>
    </row>
    <row r="192" spans="1:6">
      <c r="A192" s="1" t="str">
        <f t="shared" si="2"/>
        <v>BOLIVARTALAIGUANUEVO</v>
      </c>
      <c r="B192" s="2" t="s">
        <v>1248</v>
      </c>
      <c r="C192">
        <v>13780</v>
      </c>
      <c r="D192" t="s">
        <v>2166</v>
      </c>
      <c r="E192" t="s">
        <v>2416</v>
      </c>
      <c r="F192" s="2"/>
    </row>
    <row r="193" spans="1:6">
      <c r="A193" s="1" t="str">
        <f t="shared" si="2"/>
        <v>BOLIVARTIQUISIO</v>
      </c>
      <c r="B193" s="3" t="s">
        <v>1249</v>
      </c>
      <c r="C193">
        <v>13810</v>
      </c>
      <c r="D193" t="s">
        <v>2166</v>
      </c>
      <c r="E193" t="s">
        <v>2417</v>
      </c>
      <c r="F193" s="3"/>
    </row>
    <row r="194" spans="1:6">
      <c r="A194" s="1" t="str">
        <f t="shared" si="2"/>
        <v>BOLIVARTURBACO</v>
      </c>
      <c r="B194" s="2" t="s">
        <v>1250</v>
      </c>
      <c r="C194">
        <v>13836</v>
      </c>
      <c r="D194" t="s">
        <v>2166</v>
      </c>
      <c r="E194" t="s">
        <v>2418</v>
      </c>
      <c r="F194" s="2"/>
    </row>
    <row r="195" spans="1:6">
      <c r="A195" s="1" t="str">
        <f t="shared" si="2"/>
        <v>BOLIVARTURBANA</v>
      </c>
      <c r="B195" s="3" t="s">
        <v>1251</v>
      </c>
      <c r="C195">
        <v>13838</v>
      </c>
      <c r="D195" t="s">
        <v>2166</v>
      </c>
      <c r="E195" t="s">
        <v>2419</v>
      </c>
      <c r="F195" s="3"/>
    </row>
    <row r="196" spans="1:6">
      <c r="A196" s="1" t="str">
        <f t="shared" ref="A196:A259" si="3">CONCATENATE(D196,E196)</f>
        <v>BOLIVARVILLANUEVA</v>
      </c>
      <c r="B196" s="2" t="s">
        <v>1252</v>
      </c>
      <c r="C196">
        <v>13873</v>
      </c>
      <c r="D196" t="s">
        <v>2166</v>
      </c>
      <c r="E196" t="s">
        <v>2420</v>
      </c>
      <c r="F196" s="2"/>
    </row>
    <row r="197" spans="1:6">
      <c r="A197" s="1" t="str">
        <f t="shared" si="3"/>
        <v>BOLIVARZAMBRANO</v>
      </c>
      <c r="B197" s="3" t="s">
        <v>1253</v>
      </c>
      <c r="C197">
        <v>13894</v>
      </c>
      <c r="D197" t="s">
        <v>2166</v>
      </c>
      <c r="E197" t="s">
        <v>2421</v>
      </c>
      <c r="F197" s="3"/>
    </row>
    <row r="198" spans="1:6">
      <c r="A198" s="1" t="str">
        <f t="shared" si="3"/>
        <v>BOYACATUNJA</v>
      </c>
      <c r="B198" s="2" t="s">
        <v>1254</v>
      </c>
      <c r="C198">
        <v>15001</v>
      </c>
      <c r="D198" t="s">
        <v>2167</v>
      </c>
      <c r="E198" t="s">
        <v>2422</v>
      </c>
      <c r="F198" s="2"/>
    </row>
    <row r="199" spans="1:6">
      <c r="A199" s="1" t="str">
        <f t="shared" si="3"/>
        <v>BOYACAALMEIDA</v>
      </c>
      <c r="B199" s="3" t="s">
        <v>1255</v>
      </c>
      <c r="C199">
        <v>15022</v>
      </c>
      <c r="D199" t="s">
        <v>2167</v>
      </c>
      <c r="E199" t="s">
        <v>2423</v>
      </c>
      <c r="F199" s="3"/>
    </row>
    <row r="200" spans="1:6">
      <c r="A200" s="1" t="str">
        <f t="shared" si="3"/>
        <v>BOYACAAQUITANIA</v>
      </c>
      <c r="B200" s="2" t="s">
        <v>1256</v>
      </c>
      <c r="C200">
        <v>15047</v>
      </c>
      <c r="D200" t="s">
        <v>2167</v>
      </c>
      <c r="E200" t="s">
        <v>2424</v>
      </c>
      <c r="F200" s="2"/>
    </row>
    <row r="201" spans="1:6">
      <c r="A201" s="1" t="str">
        <f t="shared" si="3"/>
        <v>BOYACAARCABUCO</v>
      </c>
      <c r="B201" s="3" t="s">
        <v>1257</v>
      </c>
      <c r="C201">
        <v>15051</v>
      </c>
      <c r="D201" t="s">
        <v>2167</v>
      </c>
      <c r="E201" t="s">
        <v>2425</v>
      </c>
      <c r="F201" s="3"/>
    </row>
    <row r="202" spans="1:6">
      <c r="A202" s="1" t="str">
        <f t="shared" si="3"/>
        <v>BOYACABELEN</v>
      </c>
      <c r="B202" s="2" t="s">
        <v>1258</v>
      </c>
      <c r="C202">
        <v>15087</v>
      </c>
      <c r="D202" t="s">
        <v>2167</v>
      </c>
      <c r="E202" t="s">
        <v>2426</v>
      </c>
      <c r="F202" s="2"/>
    </row>
    <row r="203" spans="1:6">
      <c r="A203" s="1" t="str">
        <f t="shared" si="3"/>
        <v>BOYACABERBEO</v>
      </c>
      <c r="B203" s="3" t="s">
        <v>1259</v>
      </c>
      <c r="C203">
        <v>15090</v>
      </c>
      <c r="D203" t="s">
        <v>2167</v>
      </c>
      <c r="E203" t="s">
        <v>2427</v>
      </c>
      <c r="F203" s="3"/>
    </row>
    <row r="204" spans="1:6">
      <c r="A204" s="1" t="str">
        <f t="shared" si="3"/>
        <v>BOYACABETEITIVA</v>
      </c>
      <c r="B204" s="2" t="s">
        <v>1260</v>
      </c>
      <c r="C204">
        <v>15092</v>
      </c>
      <c r="D204" t="s">
        <v>2167</v>
      </c>
      <c r="E204" t="s">
        <v>2428</v>
      </c>
      <c r="F204" s="2"/>
    </row>
    <row r="205" spans="1:6">
      <c r="A205" s="1" t="str">
        <f t="shared" si="3"/>
        <v>BOYACABOAVITA</v>
      </c>
      <c r="B205" s="3" t="s">
        <v>1261</v>
      </c>
      <c r="C205">
        <v>15097</v>
      </c>
      <c r="D205" t="s">
        <v>2167</v>
      </c>
      <c r="E205" t="s">
        <v>2429</v>
      </c>
      <c r="F205" s="3"/>
    </row>
    <row r="206" spans="1:6">
      <c r="A206" s="1" t="str">
        <f t="shared" si="3"/>
        <v>BOYACABOYACA</v>
      </c>
      <c r="B206" s="2" t="s">
        <v>1262</v>
      </c>
      <c r="C206">
        <v>15104</v>
      </c>
      <c r="D206" t="s">
        <v>2167</v>
      </c>
      <c r="E206" t="s">
        <v>2167</v>
      </c>
      <c r="F206" s="2"/>
    </row>
    <row r="207" spans="1:6">
      <c r="A207" s="1" t="str">
        <f t="shared" si="3"/>
        <v>BOYACABRICEÑO</v>
      </c>
      <c r="B207" s="3" t="s">
        <v>1263</v>
      </c>
      <c r="C207">
        <v>15106</v>
      </c>
      <c r="D207" t="s">
        <v>2167</v>
      </c>
      <c r="E207" t="s">
        <v>2255</v>
      </c>
      <c r="F207" s="3"/>
    </row>
    <row r="208" spans="1:6">
      <c r="A208" s="1" t="str">
        <f t="shared" si="3"/>
        <v>BOYACABUENAVISTA</v>
      </c>
      <c r="B208" s="2" t="s">
        <v>1264</v>
      </c>
      <c r="C208">
        <v>15109</v>
      </c>
      <c r="D208" t="s">
        <v>2167</v>
      </c>
      <c r="E208" t="s">
        <v>2430</v>
      </c>
      <c r="F208" s="2"/>
    </row>
    <row r="209" spans="1:6">
      <c r="A209" s="1" t="str">
        <f t="shared" si="3"/>
        <v>BOYACABUSBANZA</v>
      </c>
      <c r="B209" s="3" t="s">
        <v>1265</v>
      </c>
      <c r="C209">
        <v>15114</v>
      </c>
      <c r="D209" t="s">
        <v>2167</v>
      </c>
      <c r="E209" t="s">
        <v>2431</v>
      </c>
      <c r="F209" s="3"/>
    </row>
    <row r="210" spans="1:6">
      <c r="A210" s="1" t="str">
        <f t="shared" si="3"/>
        <v>BOYACACALDAS</v>
      </c>
      <c r="B210" s="2" t="s">
        <v>1266</v>
      </c>
      <c r="C210">
        <v>15131</v>
      </c>
      <c r="D210" t="s">
        <v>2167</v>
      </c>
      <c r="E210" t="s">
        <v>2168</v>
      </c>
      <c r="F210" s="2"/>
    </row>
    <row r="211" spans="1:6">
      <c r="A211" s="1" t="str">
        <f t="shared" si="3"/>
        <v>BOYACACAMPOHERMOSO</v>
      </c>
      <c r="B211" s="3" t="s">
        <v>1267</v>
      </c>
      <c r="C211">
        <v>15135</v>
      </c>
      <c r="D211" t="s">
        <v>2167</v>
      </c>
      <c r="E211" t="s">
        <v>2432</v>
      </c>
      <c r="F211" s="3"/>
    </row>
    <row r="212" spans="1:6">
      <c r="A212" s="1" t="str">
        <f t="shared" si="3"/>
        <v>BOYACACERINZA</v>
      </c>
      <c r="B212" s="2" t="s">
        <v>1268</v>
      </c>
      <c r="C212">
        <v>15162</v>
      </c>
      <c r="D212" t="s">
        <v>2167</v>
      </c>
      <c r="E212" t="s">
        <v>2433</v>
      </c>
      <c r="F212" s="2"/>
    </row>
    <row r="213" spans="1:6">
      <c r="A213" s="1" t="str">
        <f t="shared" si="3"/>
        <v>BOYACACHINAVITA</v>
      </c>
      <c r="B213" s="3" t="s">
        <v>1269</v>
      </c>
      <c r="C213">
        <v>15172</v>
      </c>
      <c r="D213" t="s">
        <v>2167</v>
      </c>
      <c r="E213" t="s">
        <v>2434</v>
      </c>
      <c r="F213" s="3"/>
    </row>
    <row r="214" spans="1:6">
      <c r="A214" s="1" t="str">
        <f t="shared" si="3"/>
        <v>BOYACACHIQUINQUIRA</v>
      </c>
      <c r="B214" s="2" t="s">
        <v>1270</v>
      </c>
      <c r="C214">
        <v>15176</v>
      </c>
      <c r="D214" t="s">
        <v>2167</v>
      </c>
      <c r="E214" t="s">
        <v>2435</v>
      </c>
      <c r="F214" s="2"/>
    </row>
    <row r="215" spans="1:6">
      <c r="A215" s="1" t="str">
        <f t="shared" si="3"/>
        <v>BOYACACHISCAS</v>
      </c>
      <c r="B215" s="3" t="s">
        <v>1271</v>
      </c>
      <c r="C215">
        <v>15180</v>
      </c>
      <c r="D215" t="s">
        <v>2167</v>
      </c>
      <c r="E215" t="s">
        <v>2436</v>
      </c>
      <c r="F215" s="3"/>
    </row>
    <row r="216" spans="1:6">
      <c r="A216" s="1" t="str">
        <f t="shared" si="3"/>
        <v>BOYACACHITA</v>
      </c>
      <c r="B216" s="2" t="s">
        <v>1272</v>
      </c>
      <c r="C216">
        <v>15183</v>
      </c>
      <c r="D216" t="s">
        <v>2167</v>
      </c>
      <c r="E216" t="s">
        <v>2437</v>
      </c>
      <c r="F216" s="2"/>
    </row>
    <row r="217" spans="1:6">
      <c r="A217" s="1" t="str">
        <f t="shared" si="3"/>
        <v>BOYACACHITARAQUE</v>
      </c>
      <c r="B217" s="3" t="s">
        <v>1273</v>
      </c>
      <c r="C217">
        <v>15185</v>
      </c>
      <c r="D217" t="s">
        <v>2167</v>
      </c>
      <c r="E217" t="s">
        <v>2438</v>
      </c>
      <c r="F217" s="3"/>
    </row>
    <row r="218" spans="1:6">
      <c r="A218" s="1" t="str">
        <f t="shared" si="3"/>
        <v>BOYACACHIVATA</v>
      </c>
      <c r="B218" s="2" t="s">
        <v>1274</v>
      </c>
      <c r="C218">
        <v>15187</v>
      </c>
      <c r="D218" t="s">
        <v>2167</v>
      </c>
      <c r="E218" t="s">
        <v>2439</v>
      </c>
      <c r="F218" s="2"/>
    </row>
    <row r="219" spans="1:6">
      <c r="A219" s="1" t="str">
        <f t="shared" si="3"/>
        <v>BOYACACIENEGA</v>
      </c>
      <c r="B219" s="3" t="s">
        <v>1275</v>
      </c>
      <c r="C219">
        <v>15189</v>
      </c>
      <c r="D219" t="s">
        <v>2167</v>
      </c>
      <c r="E219" t="s">
        <v>2440</v>
      </c>
      <c r="F219" s="3"/>
    </row>
    <row r="220" spans="1:6">
      <c r="A220" s="1" t="str">
        <f t="shared" si="3"/>
        <v>BOYACACOMBITA</v>
      </c>
      <c r="B220" s="2" t="s">
        <v>1276</v>
      </c>
      <c r="C220">
        <v>15204</v>
      </c>
      <c r="D220" t="s">
        <v>2167</v>
      </c>
      <c r="E220" t="s">
        <v>2441</v>
      </c>
      <c r="F220" s="2"/>
    </row>
    <row r="221" spans="1:6">
      <c r="A221" s="1" t="str">
        <f t="shared" si="3"/>
        <v>BOYACACOPER</v>
      </c>
      <c r="B221" s="3" t="s">
        <v>1277</v>
      </c>
      <c r="C221">
        <v>15212</v>
      </c>
      <c r="D221" t="s">
        <v>2167</v>
      </c>
      <c r="E221" t="s">
        <v>2442</v>
      </c>
      <c r="F221" s="3"/>
    </row>
    <row r="222" spans="1:6">
      <c r="A222" s="1" t="str">
        <f t="shared" si="3"/>
        <v>BOYACACORRALES</v>
      </c>
      <c r="B222" s="2" t="s">
        <v>1278</v>
      </c>
      <c r="C222">
        <v>15215</v>
      </c>
      <c r="D222" t="s">
        <v>2167</v>
      </c>
      <c r="E222" t="s">
        <v>2443</v>
      </c>
      <c r="F222" s="2"/>
    </row>
    <row r="223" spans="1:6">
      <c r="A223" s="1" t="str">
        <f t="shared" si="3"/>
        <v>BOYACACOVARACHIA</v>
      </c>
      <c r="B223" s="3" t="s">
        <v>1279</v>
      </c>
      <c r="C223">
        <v>15218</v>
      </c>
      <c r="D223" t="s">
        <v>2167</v>
      </c>
      <c r="E223" t="s">
        <v>2444</v>
      </c>
      <c r="F223" s="3"/>
    </row>
    <row r="224" spans="1:6">
      <c r="A224" s="1" t="str">
        <f t="shared" si="3"/>
        <v>BOYACACUBARA</v>
      </c>
      <c r="B224" s="2" t="s">
        <v>1280</v>
      </c>
      <c r="C224">
        <v>15223</v>
      </c>
      <c r="D224" t="s">
        <v>2167</v>
      </c>
      <c r="E224" t="s">
        <v>2445</v>
      </c>
      <c r="F224" s="2"/>
    </row>
    <row r="225" spans="1:6">
      <c r="A225" s="1" t="str">
        <f t="shared" si="3"/>
        <v>BOYACACUCAITA</v>
      </c>
      <c r="B225" s="3" t="s">
        <v>1281</v>
      </c>
      <c r="C225">
        <v>15224</v>
      </c>
      <c r="D225" t="s">
        <v>2167</v>
      </c>
      <c r="E225" t="s">
        <v>2446</v>
      </c>
      <c r="F225" s="3"/>
    </row>
    <row r="226" spans="1:6">
      <c r="A226" s="1" t="str">
        <f t="shared" si="3"/>
        <v>BOYACACUITIVA</v>
      </c>
      <c r="B226" s="2" t="s">
        <v>1282</v>
      </c>
      <c r="C226">
        <v>15226</v>
      </c>
      <c r="D226" t="s">
        <v>2167</v>
      </c>
      <c r="E226" t="s">
        <v>2447</v>
      </c>
      <c r="F226" s="2"/>
    </row>
    <row r="227" spans="1:6">
      <c r="A227" s="1" t="str">
        <f t="shared" si="3"/>
        <v>BOYACACHIQUIZA</v>
      </c>
      <c r="B227" s="3" t="s">
        <v>1283</v>
      </c>
      <c r="C227">
        <v>15232</v>
      </c>
      <c r="D227" t="s">
        <v>2167</v>
      </c>
      <c r="E227" t="s">
        <v>2448</v>
      </c>
      <c r="F227" s="3"/>
    </row>
    <row r="228" spans="1:6">
      <c r="A228" s="1" t="str">
        <f t="shared" si="3"/>
        <v>BOYACACHIVOR</v>
      </c>
      <c r="B228" s="2" t="s">
        <v>1284</v>
      </c>
      <c r="C228">
        <v>15236</v>
      </c>
      <c r="D228" t="s">
        <v>2167</v>
      </c>
      <c r="E228" t="s">
        <v>2449</v>
      </c>
      <c r="F228" s="2"/>
    </row>
    <row r="229" spans="1:6">
      <c r="A229" s="1" t="str">
        <f t="shared" si="3"/>
        <v>BOYACADUITAMA</v>
      </c>
      <c r="B229" s="3" t="s">
        <v>1285</v>
      </c>
      <c r="C229">
        <v>15238</v>
      </c>
      <c r="D229" t="s">
        <v>2167</v>
      </c>
      <c r="E229" t="s">
        <v>2450</v>
      </c>
      <c r="F229" s="3"/>
    </row>
    <row r="230" spans="1:6">
      <c r="A230" s="1" t="str">
        <f t="shared" si="3"/>
        <v>BOYACAELCOCUY</v>
      </c>
      <c r="B230" s="2" t="s">
        <v>1286</v>
      </c>
      <c r="C230">
        <v>15244</v>
      </c>
      <c r="D230" t="s">
        <v>2167</v>
      </c>
      <c r="E230" t="s">
        <v>2451</v>
      </c>
      <c r="F230" s="2"/>
    </row>
    <row r="231" spans="1:6">
      <c r="A231" s="1" t="str">
        <f t="shared" si="3"/>
        <v>BOYACAELESPINO</v>
      </c>
      <c r="B231" s="3" t="s">
        <v>1287</v>
      </c>
      <c r="C231">
        <v>15248</v>
      </c>
      <c r="D231" t="s">
        <v>2167</v>
      </c>
      <c r="E231" t="s">
        <v>2452</v>
      </c>
      <c r="F231" s="3"/>
    </row>
    <row r="232" spans="1:6">
      <c r="A232" s="1" t="str">
        <f t="shared" si="3"/>
        <v>BOYACAFIRAVITOBA</v>
      </c>
      <c r="B232" s="2" t="s">
        <v>1288</v>
      </c>
      <c r="C232">
        <v>15272</v>
      </c>
      <c r="D232" t="s">
        <v>2167</v>
      </c>
      <c r="E232" t="s">
        <v>2453</v>
      </c>
      <c r="F232" s="2"/>
    </row>
    <row r="233" spans="1:6">
      <c r="A233" s="1" t="str">
        <f t="shared" si="3"/>
        <v>BOYACAFLORESTA</v>
      </c>
      <c r="B233" s="3" t="s">
        <v>1289</v>
      </c>
      <c r="C233">
        <v>15276</v>
      </c>
      <c r="D233" t="s">
        <v>2167</v>
      </c>
      <c r="E233" t="s">
        <v>2454</v>
      </c>
      <c r="F233" s="3"/>
    </row>
    <row r="234" spans="1:6">
      <c r="A234" s="1" t="str">
        <f t="shared" si="3"/>
        <v>BOYACAGACHANTIVA</v>
      </c>
      <c r="B234" s="2" t="s">
        <v>1290</v>
      </c>
      <c r="C234">
        <v>15293</v>
      </c>
      <c r="D234" t="s">
        <v>2167</v>
      </c>
      <c r="E234" t="s">
        <v>2455</v>
      </c>
      <c r="F234" s="2"/>
    </row>
    <row r="235" spans="1:6">
      <c r="A235" s="1" t="str">
        <f t="shared" si="3"/>
        <v>BOYACAGAMEZA</v>
      </c>
      <c r="B235" s="3" t="s">
        <v>1291</v>
      </c>
      <c r="C235">
        <v>15296</v>
      </c>
      <c r="D235" t="s">
        <v>2167</v>
      </c>
      <c r="E235" t="s">
        <v>2456</v>
      </c>
      <c r="F235" s="3"/>
    </row>
    <row r="236" spans="1:6">
      <c r="A236" s="1" t="str">
        <f t="shared" si="3"/>
        <v>BOYACAGARAGOA</v>
      </c>
      <c r="B236" s="2" t="s">
        <v>1292</v>
      </c>
      <c r="C236">
        <v>15299</v>
      </c>
      <c r="D236" t="s">
        <v>2167</v>
      </c>
      <c r="E236" t="s">
        <v>2457</v>
      </c>
      <c r="F236" s="2"/>
    </row>
    <row r="237" spans="1:6">
      <c r="A237" s="1" t="str">
        <f t="shared" si="3"/>
        <v>BOYACAGUACAMAYAS</v>
      </c>
      <c r="B237" s="3" t="s">
        <v>1293</v>
      </c>
      <c r="C237">
        <v>15317</v>
      </c>
      <c r="D237" t="s">
        <v>2167</v>
      </c>
      <c r="E237" t="s">
        <v>2458</v>
      </c>
      <c r="F237" s="3"/>
    </row>
    <row r="238" spans="1:6">
      <c r="A238" s="1" t="str">
        <f t="shared" si="3"/>
        <v>BOYACAGUATEQUE</v>
      </c>
      <c r="B238" s="2" t="s">
        <v>1294</v>
      </c>
      <c r="C238">
        <v>15322</v>
      </c>
      <c r="D238" t="s">
        <v>2167</v>
      </c>
      <c r="E238" t="s">
        <v>2459</v>
      </c>
      <c r="F238" s="2"/>
    </row>
    <row r="239" spans="1:6">
      <c r="A239" s="1" t="str">
        <f t="shared" si="3"/>
        <v>BOYACAGUAYATA</v>
      </c>
      <c r="B239" s="3" t="s">
        <v>1295</v>
      </c>
      <c r="C239">
        <v>15325</v>
      </c>
      <c r="D239" t="s">
        <v>2167</v>
      </c>
      <c r="E239" t="s">
        <v>2460</v>
      </c>
      <c r="F239" s="3"/>
    </row>
    <row r="240" spans="1:6">
      <c r="A240" s="1" t="str">
        <f t="shared" si="3"/>
        <v>BOYACAGUICAN</v>
      </c>
      <c r="B240" s="2" t="s">
        <v>1296</v>
      </c>
      <c r="C240">
        <v>15332</v>
      </c>
      <c r="D240" t="s">
        <v>2167</v>
      </c>
      <c r="E240" t="s">
        <v>2461</v>
      </c>
      <c r="F240" s="2"/>
    </row>
    <row r="241" spans="1:6">
      <c r="A241" s="1" t="str">
        <f t="shared" si="3"/>
        <v>BOYACAIZA</v>
      </c>
      <c r="B241" s="3" t="s">
        <v>1297</v>
      </c>
      <c r="C241">
        <v>15362</v>
      </c>
      <c r="D241" t="s">
        <v>2167</v>
      </c>
      <c r="E241" t="s">
        <v>2462</v>
      </c>
      <c r="F241" s="3"/>
    </row>
    <row r="242" spans="1:6">
      <c r="A242" s="1" t="str">
        <f t="shared" si="3"/>
        <v>BOYACAJENESANO</v>
      </c>
      <c r="B242" s="2" t="s">
        <v>1298</v>
      </c>
      <c r="C242">
        <v>15367</v>
      </c>
      <c r="D242" t="s">
        <v>2167</v>
      </c>
      <c r="E242" t="s">
        <v>2463</v>
      </c>
      <c r="F242" s="2"/>
    </row>
    <row r="243" spans="1:6">
      <c r="A243" s="1" t="str">
        <f t="shared" si="3"/>
        <v>BOYACAJERICO</v>
      </c>
      <c r="B243" s="3" t="s">
        <v>1299</v>
      </c>
      <c r="C243">
        <v>15368</v>
      </c>
      <c r="D243" t="s">
        <v>2167</v>
      </c>
      <c r="E243" t="s">
        <v>2293</v>
      </c>
      <c r="F243" s="3"/>
    </row>
    <row r="244" spans="1:6">
      <c r="A244" s="1" t="str">
        <f t="shared" si="3"/>
        <v>BOYACALABRANZAGRANDE</v>
      </c>
      <c r="B244" s="2" t="s">
        <v>1300</v>
      </c>
      <c r="C244">
        <v>15377</v>
      </c>
      <c r="D244" t="s">
        <v>2167</v>
      </c>
      <c r="E244" t="s">
        <v>2464</v>
      </c>
      <c r="F244" s="2"/>
    </row>
    <row r="245" spans="1:6">
      <c r="A245" s="1" t="str">
        <f t="shared" si="3"/>
        <v>BOYACALACAPILLA</v>
      </c>
      <c r="B245" s="3" t="s">
        <v>1301</v>
      </c>
      <c r="C245">
        <v>15380</v>
      </c>
      <c r="D245" t="s">
        <v>2167</v>
      </c>
      <c r="E245" t="s">
        <v>2465</v>
      </c>
      <c r="F245" s="3"/>
    </row>
    <row r="246" spans="1:6">
      <c r="A246" s="1" t="str">
        <f t="shared" si="3"/>
        <v>BOYACALAVICTORIA</v>
      </c>
      <c r="B246" s="2" t="s">
        <v>1302</v>
      </c>
      <c r="C246">
        <v>15401</v>
      </c>
      <c r="D246" t="s">
        <v>2167</v>
      </c>
      <c r="E246" t="s">
        <v>2466</v>
      </c>
      <c r="F246" s="2"/>
    </row>
    <row r="247" spans="1:6">
      <c r="A247" s="1" t="str">
        <f t="shared" si="3"/>
        <v>BOYACALAUVITA</v>
      </c>
      <c r="B247" s="3" t="s">
        <v>1303</v>
      </c>
      <c r="C247">
        <v>15403</v>
      </c>
      <c r="D247" t="s">
        <v>2167</v>
      </c>
      <c r="E247" t="s">
        <v>2467</v>
      </c>
      <c r="F247" s="3"/>
    </row>
    <row r="248" spans="1:6">
      <c r="A248" s="1" t="str">
        <f t="shared" si="3"/>
        <v>BOYACALEIVA</v>
      </c>
      <c r="B248" s="2" t="s">
        <v>1304</v>
      </c>
      <c r="C248">
        <v>15407</v>
      </c>
      <c r="D248" t="s">
        <v>2167</v>
      </c>
      <c r="E248" t="s">
        <v>2468</v>
      </c>
      <c r="F248" s="2"/>
    </row>
    <row r="249" spans="1:6">
      <c r="A249" s="1" t="str">
        <f t="shared" si="3"/>
        <v>BOYACAMACANAL</v>
      </c>
      <c r="B249" s="3" t="s">
        <v>1305</v>
      </c>
      <c r="C249">
        <v>15425</v>
      </c>
      <c r="D249" t="s">
        <v>2167</v>
      </c>
      <c r="E249" t="s">
        <v>2469</v>
      </c>
      <c r="F249" s="3"/>
    </row>
    <row r="250" spans="1:6">
      <c r="A250" s="1" t="str">
        <f t="shared" si="3"/>
        <v>BOYACAMARIPI</v>
      </c>
      <c r="B250" s="2" t="s">
        <v>1306</v>
      </c>
      <c r="C250">
        <v>15442</v>
      </c>
      <c r="D250" t="s">
        <v>2167</v>
      </c>
      <c r="E250" t="s">
        <v>2470</v>
      </c>
      <c r="F250" s="2"/>
    </row>
    <row r="251" spans="1:6">
      <c r="A251" s="1" t="str">
        <f t="shared" si="3"/>
        <v>BOYACAMIRAFLORES</v>
      </c>
      <c r="B251" s="3" t="s">
        <v>1307</v>
      </c>
      <c r="C251">
        <v>15455</v>
      </c>
      <c r="D251" t="s">
        <v>2167</v>
      </c>
      <c r="E251" t="s">
        <v>2471</v>
      </c>
      <c r="F251" s="3"/>
    </row>
    <row r="252" spans="1:6">
      <c r="A252" s="1" t="str">
        <f t="shared" si="3"/>
        <v>BOYACAMONGUA</v>
      </c>
      <c r="B252" s="2" t="s">
        <v>1308</v>
      </c>
      <c r="C252">
        <v>15464</v>
      </c>
      <c r="D252" t="s">
        <v>2167</v>
      </c>
      <c r="E252" t="s">
        <v>2472</v>
      </c>
      <c r="F252" s="2"/>
    </row>
    <row r="253" spans="1:6">
      <c r="A253" s="1" t="str">
        <f t="shared" si="3"/>
        <v>BOYACAMONGUI</v>
      </c>
      <c r="B253" s="3" t="s">
        <v>1309</v>
      </c>
      <c r="C253">
        <v>15466</v>
      </c>
      <c r="D253" t="s">
        <v>2167</v>
      </c>
      <c r="E253" t="s">
        <v>2473</v>
      </c>
      <c r="F253" s="3"/>
    </row>
    <row r="254" spans="1:6">
      <c r="A254" s="1" t="str">
        <f t="shared" si="3"/>
        <v>BOYACAMONIQUIRA</v>
      </c>
      <c r="B254" s="2" t="s">
        <v>1310</v>
      </c>
      <c r="C254">
        <v>15469</v>
      </c>
      <c r="D254" t="s">
        <v>2167</v>
      </c>
      <c r="E254" t="s">
        <v>2474</v>
      </c>
      <c r="F254" s="2"/>
    </row>
    <row r="255" spans="1:6">
      <c r="A255" s="1" t="str">
        <f t="shared" si="3"/>
        <v>BOYACAMOTAVITA</v>
      </c>
      <c r="B255" s="3" t="s">
        <v>1311</v>
      </c>
      <c r="C255">
        <v>15476</v>
      </c>
      <c r="D255" t="s">
        <v>2167</v>
      </c>
      <c r="E255" t="s">
        <v>2475</v>
      </c>
      <c r="F255" s="3"/>
    </row>
    <row r="256" spans="1:6">
      <c r="A256" s="1" t="str">
        <f t="shared" si="3"/>
        <v>BOYACAMUZO</v>
      </c>
      <c r="B256" s="2" t="s">
        <v>1312</v>
      </c>
      <c r="C256">
        <v>15480</v>
      </c>
      <c r="D256" t="s">
        <v>2167</v>
      </c>
      <c r="E256" t="s">
        <v>2476</v>
      </c>
      <c r="F256" s="2"/>
    </row>
    <row r="257" spans="1:6">
      <c r="A257" s="1" t="str">
        <f t="shared" si="3"/>
        <v>BOYACANOBSA</v>
      </c>
      <c r="B257" s="3" t="s">
        <v>1313</v>
      </c>
      <c r="C257">
        <v>15491</v>
      </c>
      <c r="D257" t="s">
        <v>2167</v>
      </c>
      <c r="E257" t="s">
        <v>2477</v>
      </c>
      <c r="F257" s="3"/>
    </row>
    <row r="258" spans="1:6">
      <c r="A258" s="1" t="str">
        <f t="shared" si="3"/>
        <v>BOYACANUEVOCOLON</v>
      </c>
      <c r="B258" s="2" t="s">
        <v>1314</v>
      </c>
      <c r="C258">
        <v>15494</v>
      </c>
      <c r="D258" t="s">
        <v>2167</v>
      </c>
      <c r="E258" t="s">
        <v>2478</v>
      </c>
      <c r="F258" s="2"/>
    </row>
    <row r="259" spans="1:6">
      <c r="A259" s="1" t="str">
        <f t="shared" si="3"/>
        <v>BOYACAOICATA</v>
      </c>
      <c r="B259" s="3" t="s">
        <v>1315</v>
      </c>
      <c r="C259">
        <v>15500</v>
      </c>
      <c r="D259" t="s">
        <v>2167</v>
      </c>
      <c r="E259" t="s">
        <v>2479</v>
      </c>
      <c r="F259" s="3"/>
    </row>
    <row r="260" spans="1:6">
      <c r="A260" s="1" t="str">
        <f t="shared" ref="A260:A323" si="4">CONCATENATE(D260,E260)</f>
        <v>BOYACAOTANCHE</v>
      </c>
      <c r="B260" s="2" t="s">
        <v>1316</v>
      </c>
      <c r="C260">
        <v>15507</v>
      </c>
      <c r="D260" t="s">
        <v>2167</v>
      </c>
      <c r="E260" t="s">
        <v>2480</v>
      </c>
      <c r="F260" s="2"/>
    </row>
    <row r="261" spans="1:6">
      <c r="A261" s="1" t="str">
        <f t="shared" si="4"/>
        <v>BOYACAPACHAVITA</v>
      </c>
      <c r="B261" s="3" t="s">
        <v>1317</v>
      </c>
      <c r="C261">
        <v>15511</v>
      </c>
      <c r="D261" t="s">
        <v>2167</v>
      </c>
      <c r="E261" t="s">
        <v>2481</v>
      </c>
      <c r="F261" s="3"/>
    </row>
    <row r="262" spans="1:6">
      <c r="A262" s="1" t="str">
        <f t="shared" si="4"/>
        <v>BOYACAPAEZ</v>
      </c>
      <c r="B262" s="2" t="s">
        <v>1318</v>
      </c>
      <c r="C262">
        <v>15514</v>
      </c>
      <c r="D262" t="s">
        <v>2167</v>
      </c>
      <c r="E262" t="s">
        <v>2482</v>
      </c>
      <c r="F262" s="2"/>
    </row>
    <row r="263" spans="1:6">
      <c r="A263" s="1" t="str">
        <f t="shared" si="4"/>
        <v>BOYACAPAIPA</v>
      </c>
      <c r="B263" s="3" t="s">
        <v>1319</v>
      </c>
      <c r="C263">
        <v>15516</v>
      </c>
      <c r="D263" t="s">
        <v>2167</v>
      </c>
      <c r="E263" t="s">
        <v>2483</v>
      </c>
      <c r="F263" s="3"/>
    </row>
    <row r="264" spans="1:6">
      <c r="A264" s="1" t="str">
        <f t="shared" si="4"/>
        <v>BOYACAPAJARITO</v>
      </c>
      <c r="B264" s="2" t="s">
        <v>1320</v>
      </c>
      <c r="C264">
        <v>15518</v>
      </c>
      <c r="D264" t="s">
        <v>2167</v>
      </c>
      <c r="E264" t="s">
        <v>2484</v>
      </c>
      <c r="F264" s="2"/>
    </row>
    <row r="265" spans="1:6">
      <c r="A265" s="1" t="str">
        <f t="shared" si="4"/>
        <v>BOYACAPANQUEBA</v>
      </c>
      <c r="B265" s="3" t="s">
        <v>1321</v>
      </c>
      <c r="C265">
        <v>15522</v>
      </c>
      <c r="D265" t="s">
        <v>2167</v>
      </c>
      <c r="E265" t="s">
        <v>2485</v>
      </c>
      <c r="F265" s="3"/>
    </row>
    <row r="266" spans="1:6">
      <c r="A266" s="1" t="str">
        <f t="shared" si="4"/>
        <v>BOYACAPAUNA</v>
      </c>
      <c r="B266" s="2" t="s">
        <v>1322</v>
      </c>
      <c r="C266">
        <v>15531</v>
      </c>
      <c r="D266" t="s">
        <v>2167</v>
      </c>
      <c r="E266" t="s">
        <v>2486</v>
      </c>
      <c r="F266" s="2"/>
    </row>
    <row r="267" spans="1:6">
      <c r="A267" s="1" t="str">
        <f t="shared" si="4"/>
        <v>BOYACAPAYA</v>
      </c>
      <c r="B267" s="3" t="s">
        <v>1323</v>
      </c>
      <c r="C267">
        <v>15533</v>
      </c>
      <c r="D267" t="s">
        <v>2167</v>
      </c>
      <c r="E267" t="s">
        <v>2487</v>
      </c>
      <c r="F267" s="3"/>
    </row>
    <row r="268" spans="1:6">
      <c r="A268" s="1" t="str">
        <f t="shared" si="4"/>
        <v>BOYACAPAZDELRIO</v>
      </c>
      <c r="B268" s="2" t="s">
        <v>1324</v>
      </c>
      <c r="C268">
        <v>15537</v>
      </c>
      <c r="D268" t="s">
        <v>2167</v>
      </c>
      <c r="E268" t="s">
        <v>2488</v>
      </c>
      <c r="F268" s="2"/>
    </row>
    <row r="269" spans="1:6">
      <c r="A269" s="1" t="str">
        <f t="shared" si="4"/>
        <v>BOYACAPESCA</v>
      </c>
      <c r="B269" s="3" t="s">
        <v>1325</v>
      </c>
      <c r="C269">
        <v>15542</v>
      </c>
      <c r="D269" t="s">
        <v>2167</v>
      </c>
      <c r="E269" t="s">
        <v>2489</v>
      </c>
      <c r="F269" s="3"/>
    </row>
    <row r="270" spans="1:6">
      <c r="A270" s="1" t="str">
        <f t="shared" si="4"/>
        <v>BOYACAPISBA</v>
      </c>
      <c r="B270" s="2" t="s">
        <v>1326</v>
      </c>
      <c r="C270">
        <v>15550</v>
      </c>
      <c r="D270" t="s">
        <v>2167</v>
      </c>
      <c r="E270" t="s">
        <v>2490</v>
      </c>
      <c r="F270" s="2"/>
    </row>
    <row r="271" spans="1:6">
      <c r="A271" s="1" t="str">
        <f t="shared" si="4"/>
        <v>BOYACAPUERTOBOYACA</v>
      </c>
      <c r="B271" s="3" t="s">
        <v>1327</v>
      </c>
      <c r="C271">
        <v>15572</v>
      </c>
      <c r="D271" t="s">
        <v>2167</v>
      </c>
      <c r="E271" t="s">
        <v>2491</v>
      </c>
      <c r="F271" s="3"/>
    </row>
    <row r="272" spans="1:6">
      <c r="A272" s="1" t="str">
        <f t="shared" si="4"/>
        <v>BOYACAQUIPAMA</v>
      </c>
      <c r="B272" s="2" t="s">
        <v>1328</v>
      </c>
      <c r="C272">
        <v>15580</v>
      </c>
      <c r="D272" t="s">
        <v>2167</v>
      </c>
      <c r="E272" t="s">
        <v>2492</v>
      </c>
      <c r="F272" s="2"/>
    </row>
    <row r="273" spans="1:6">
      <c r="A273" s="1" t="str">
        <f t="shared" si="4"/>
        <v>BOYACARAMIRIQUI</v>
      </c>
      <c r="B273" s="3" t="s">
        <v>1329</v>
      </c>
      <c r="C273">
        <v>15599</v>
      </c>
      <c r="D273" t="s">
        <v>2167</v>
      </c>
      <c r="E273" t="s">
        <v>2493</v>
      </c>
      <c r="F273" s="3"/>
    </row>
    <row r="274" spans="1:6">
      <c r="A274" s="1" t="str">
        <f t="shared" si="4"/>
        <v>BOYACARAQUIRA</v>
      </c>
      <c r="B274" s="2" t="s">
        <v>1330</v>
      </c>
      <c r="C274">
        <v>15600</v>
      </c>
      <c r="D274" t="s">
        <v>2167</v>
      </c>
      <c r="E274" t="s">
        <v>2494</v>
      </c>
      <c r="F274" s="2"/>
    </row>
    <row r="275" spans="1:6">
      <c r="A275" s="1" t="str">
        <f t="shared" si="4"/>
        <v>BOYACARONDON</v>
      </c>
      <c r="B275" s="3" t="s">
        <v>1331</v>
      </c>
      <c r="C275">
        <v>15621</v>
      </c>
      <c r="D275" t="s">
        <v>2167</v>
      </c>
      <c r="E275" t="s">
        <v>2495</v>
      </c>
      <c r="F275" s="3"/>
    </row>
    <row r="276" spans="1:6">
      <c r="A276" s="1" t="str">
        <f t="shared" si="4"/>
        <v>BOYACASABOYA</v>
      </c>
      <c r="B276" s="2" t="s">
        <v>1332</v>
      </c>
      <c r="C276">
        <v>15632</v>
      </c>
      <c r="D276" t="s">
        <v>2167</v>
      </c>
      <c r="E276" t="s">
        <v>2496</v>
      </c>
      <c r="F276" s="2"/>
    </row>
    <row r="277" spans="1:6">
      <c r="A277" s="1" t="str">
        <f t="shared" si="4"/>
        <v>BOYACASACHICA</v>
      </c>
      <c r="B277" s="3" t="s">
        <v>1333</v>
      </c>
      <c r="C277">
        <v>15638</v>
      </c>
      <c r="D277" t="s">
        <v>2167</v>
      </c>
      <c r="E277" t="s">
        <v>2497</v>
      </c>
      <c r="F277" s="3"/>
    </row>
    <row r="278" spans="1:6">
      <c r="A278" s="1" t="str">
        <f t="shared" si="4"/>
        <v>BOYACASAMACA</v>
      </c>
      <c r="B278" s="2" t="s">
        <v>1334</v>
      </c>
      <c r="C278">
        <v>15646</v>
      </c>
      <c r="D278" t="s">
        <v>2167</v>
      </c>
      <c r="E278" t="s">
        <v>2498</v>
      </c>
      <c r="F278" s="2"/>
    </row>
    <row r="279" spans="1:6">
      <c r="A279" s="1" t="str">
        <f t="shared" si="4"/>
        <v>BOYACASANEDUARDO</v>
      </c>
      <c r="B279" s="3" t="s">
        <v>1335</v>
      </c>
      <c r="C279">
        <v>15660</v>
      </c>
      <c r="D279" t="s">
        <v>2167</v>
      </c>
      <c r="E279" t="s">
        <v>2499</v>
      </c>
      <c r="F279" s="3"/>
    </row>
    <row r="280" spans="1:6">
      <c r="A280" s="1" t="str">
        <f t="shared" si="4"/>
        <v>BOYACASANJOSEDEPARE</v>
      </c>
      <c r="B280" s="2" t="s">
        <v>1336</v>
      </c>
      <c r="C280">
        <v>15664</v>
      </c>
      <c r="D280" t="s">
        <v>2167</v>
      </c>
      <c r="E280" t="s">
        <v>2500</v>
      </c>
      <c r="F280" s="2"/>
    </row>
    <row r="281" spans="1:6">
      <c r="A281" s="1" t="str">
        <f t="shared" si="4"/>
        <v>BOYACASANLUISDEGACENO</v>
      </c>
      <c r="B281" s="3" t="s">
        <v>1337</v>
      </c>
      <c r="C281">
        <v>15667</v>
      </c>
      <c r="D281" t="s">
        <v>2167</v>
      </c>
      <c r="E281" t="s">
        <v>2501</v>
      </c>
      <c r="F281" s="3"/>
    </row>
    <row r="282" spans="1:6">
      <c r="A282" s="1" t="str">
        <f t="shared" si="4"/>
        <v>BOYACASANMATEO</v>
      </c>
      <c r="B282" s="2" t="s">
        <v>1338</v>
      </c>
      <c r="C282">
        <v>15673</v>
      </c>
      <c r="D282" t="s">
        <v>2167</v>
      </c>
      <c r="E282" t="s">
        <v>2502</v>
      </c>
      <c r="F282" s="2"/>
    </row>
    <row r="283" spans="1:6">
      <c r="A283" s="1" t="str">
        <f t="shared" si="4"/>
        <v>BOYACASANMIGUELDESEMA</v>
      </c>
      <c r="B283" s="3" t="s">
        <v>1339</v>
      </c>
      <c r="C283">
        <v>15676</v>
      </c>
      <c r="D283" t="s">
        <v>2167</v>
      </c>
      <c r="E283" t="s">
        <v>2503</v>
      </c>
      <c r="F283" s="3"/>
    </row>
    <row r="284" spans="1:6">
      <c r="A284" s="1" t="str">
        <f t="shared" si="4"/>
        <v>BOYACASANPABLODEBORBUR</v>
      </c>
      <c r="B284" s="2" t="s">
        <v>1340</v>
      </c>
      <c r="C284">
        <v>15681</v>
      </c>
      <c r="D284" t="s">
        <v>2167</v>
      </c>
      <c r="E284" t="s">
        <v>2504</v>
      </c>
      <c r="F284" s="2"/>
    </row>
    <row r="285" spans="1:6">
      <c r="A285" s="1" t="str">
        <f t="shared" si="4"/>
        <v>BOYACASANTANA</v>
      </c>
      <c r="B285" s="3" t="s">
        <v>1341</v>
      </c>
      <c r="C285">
        <v>15686</v>
      </c>
      <c r="D285" t="s">
        <v>2167</v>
      </c>
      <c r="E285" t="s">
        <v>2505</v>
      </c>
      <c r="F285" s="3"/>
    </row>
    <row r="286" spans="1:6">
      <c r="A286" s="1" t="str">
        <f t="shared" si="4"/>
        <v>BOYACASANTAMARIA</v>
      </c>
      <c r="B286" s="2" t="s">
        <v>1342</v>
      </c>
      <c r="C286">
        <v>15690</v>
      </c>
      <c r="D286" t="s">
        <v>2167</v>
      </c>
      <c r="E286" t="s">
        <v>2506</v>
      </c>
      <c r="F286" s="2"/>
    </row>
    <row r="287" spans="1:6">
      <c r="A287" s="1" t="str">
        <f t="shared" si="4"/>
        <v>BOYACASANTAROSADEVITERBO</v>
      </c>
      <c r="B287" s="3" t="s">
        <v>1343</v>
      </c>
      <c r="C287">
        <v>15693</v>
      </c>
      <c r="D287" t="s">
        <v>2167</v>
      </c>
      <c r="E287" t="s">
        <v>2507</v>
      </c>
      <c r="F287" s="3"/>
    </row>
    <row r="288" spans="1:6">
      <c r="A288" s="1" t="str">
        <f t="shared" si="4"/>
        <v>BOYACASANTASOFIA</v>
      </c>
      <c r="B288" s="2" t="s">
        <v>1344</v>
      </c>
      <c r="C288">
        <v>15696</v>
      </c>
      <c r="D288" t="s">
        <v>2167</v>
      </c>
      <c r="E288" t="s">
        <v>2508</v>
      </c>
      <c r="F288" s="2"/>
    </row>
    <row r="289" spans="1:6">
      <c r="A289" s="1" t="str">
        <f t="shared" si="4"/>
        <v>BOYACASATIVANORTE</v>
      </c>
      <c r="B289" s="3" t="s">
        <v>1345</v>
      </c>
      <c r="C289">
        <v>15720</v>
      </c>
      <c r="D289" t="s">
        <v>2167</v>
      </c>
      <c r="E289" t="s">
        <v>2509</v>
      </c>
      <c r="F289" s="3"/>
    </row>
    <row r="290" spans="1:6">
      <c r="A290" s="1" t="str">
        <f t="shared" si="4"/>
        <v>BOYACASATIVASUR</v>
      </c>
      <c r="B290" s="2" t="s">
        <v>1346</v>
      </c>
      <c r="C290">
        <v>15723</v>
      </c>
      <c r="D290" t="s">
        <v>2167</v>
      </c>
      <c r="E290" t="s">
        <v>2510</v>
      </c>
      <c r="F290" s="2"/>
    </row>
    <row r="291" spans="1:6">
      <c r="A291" s="1" t="str">
        <f t="shared" si="4"/>
        <v>BOYACASIACHOQUE</v>
      </c>
      <c r="B291" s="3" t="s">
        <v>1347</v>
      </c>
      <c r="C291">
        <v>15740</v>
      </c>
      <c r="D291" t="s">
        <v>2167</v>
      </c>
      <c r="E291" t="s">
        <v>2511</v>
      </c>
      <c r="F291" s="3"/>
    </row>
    <row r="292" spans="1:6">
      <c r="A292" s="1" t="str">
        <f t="shared" si="4"/>
        <v>BOYACASOATA</v>
      </c>
      <c r="B292" s="2" t="s">
        <v>1348</v>
      </c>
      <c r="C292">
        <v>15753</v>
      </c>
      <c r="D292" t="s">
        <v>2167</v>
      </c>
      <c r="E292" t="s">
        <v>2512</v>
      </c>
      <c r="F292" s="2"/>
    </row>
    <row r="293" spans="1:6">
      <c r="A293" s="1" t="str">
        <f t="shared" si="4"/>
        <v>BOYACASOCOTA</v>
      </c>
      <c r="B293" s="3" t="s">
        <v>1349</v>
      </c>
      <c r="C293">
        <v>15755</v>
      </c>
      <c r="D293" t="s">
        <v>2167</v>
      </c>
      <c r="E293" t="s">
        <v>2513</v>
      </c>
      <c r="F293" s="3"/>
    </row>
    <row r="294" spans="1:6">
      <c r="A294" s="1" t="str">
        <f t="shared" si="4"/>
        <v>BOYACASOCHA</v>
      </c>
      <c r="B294" s="2" t="s">
        <v>1350</v>
      </c>
      <c r="C294">
        <v>15757</v>
      </c>
      <c r="D294" t="s">
        <v>2167</v>
      </c>
      <c r="E294" t="s">
        <v>2514</v>
      </c>
      <c r="F294" s="2"/>
    </row>
    <row r="295" spans="1:6">
      <c r="A295" s="1" t="str">
        <f t="shared" si="4"/>
        <v>BOYACASOGAMOSO</v>
      </c>
      <c r="B295" s="3" t="s">
        <v>1351</v>
      </c>
      <c r="C295">
        <v>15759</v>
      </c>
      <c r="D295" t="s">
        <v>2167</v>
      </c>
      <c r="E295" t="s">
        <v>2515</v>
      </c>
      <c r="F295" s="3"/>
    </row>
    <row r="296" spans="1:6">
      <c r="A296" s="1" t="str">
        <f t="shared" si="4"/>
        <v>BOYACASOMONDOCO</v>
      </c>
      <c r="B296" s="2" t="s">
        <v>1352</v>
      </c>
      <c r="C296">
        <v>15761</v>
      </c>
      <c r="D296" t="s">
        <v>2167</v>
      </c>
      <c r="E296" t="s">
        <v>2516</v>
      </c>
      <c r="F296" s="2"/>
    </row>
    <row r="297" spans="1:6">
      <c r="A297" s="1" t="str">
        <f t="shared" si="4"/>
        <v>BOYACASORA</v>
      </c>
      <c r="B297" s="3" t="s">
        <v>1353</v>
      </c>
      <c r="C297">
        <v>15762</v>
      </c>
      <c r="D297" t="s">
        <v>2167</v>
      </c>
      <c r="E297" t="s">
        <v>2517</v>
      </c>
      <c r="F297" s="3"/>
    </row>
    <row r="298" spans="1:6">
      <c r="A298" s="1" t="str">
        <f t="shared" si="4"/>
        <v>BOYACASOTAQUIRA</v>
      </c>
      <c r="B298" s="2" t="s">
        <v>1354</v>
      </c>
      <c r="C298">
        <v>15763</v>
      </c>
      <c r="D298" t="s">
        <v>2167</v>
      </c>
      <c r="E298" t="s">
        <v>2518</v>
      </c>
      <c r="F298" s="2"/>
    </row>
    <row r="299" spans="1:6">
      <c r="A299" s="1" t="str">
        <f t="shared" si="4"/>
        <v>BOYACASORACA</v>
      </c>
      <c r="B299" s="3" t="s">
        <v>1355</v>
      </c>
      <c r="C299">
        <v>15764</v>
      </c>
      <c r="D299" t="s">
        <v>2167</v>
      </c>
      <c r="E299" t="s">
        <v>2519</v>
      </c>
      <c r="F299" s="3"/>
    </row>
    <row r="300" spans="1:6">
      <c r="A300" s="1" t="str">
        <f t="shared" si="4"/>
        <v>BOYACASUSACON</v>
      </c>
      <c r="B300" s="2" t="s">
        <v>1356</v>
      </c>
      <c r="C300">
        <v>15774</v>
      </c>
      <c r="D300" t="s">
        <v>2167</v>
      </c>
      <c r="E300" t="s">
        <v>2520</v>
      </c>
      <c r="F300" s="2"/>
    </row>
    <row r="301" spans="1:6">
      <c r="A301" s="1" t="str">
        <f t="shared" si="4"/>
        <v>BOYACASUTAMARCHAN</v>
      </c>
      <c r="B301" s="3" t="s">
        <v>1357</v>
      </c>
      <c r="C301">
        <v>15776</v>
      </c>
      <c r="D301" t="s">
        <v>2167</v>
      </c>
      <c r="E301" t="s">
        <v>2521</v>
      </c>
      <c r="F301" s="3"/>
    </row>
    <row r="302" spans="1:6">
      <c r="A302" s="1" t="str">
        <f t="shared" si="4"/>
        <v>BOYACASUTATENZA</v>
      </c>
      <c r="B302" s="2" t="s">
        <v>1358</v>
      </c>
      <c r="C302">
        <v>15778</v>
      </c>
      <c r="D302" t="s">
        <v>2167</v>
      </c>
      <c r="E302" t="s">
        <v>2522</v>
      </c>
      <c r="F302" s="2"/>
    </row>
    <row r="303" spans="1:6">
      <c r="A303" s="1" t="str">
        <f t="shared" si="4"/>
        <v>BOYACATASCO</v>
      </c>
      <c r="B303" s="3" t="s">
        <v>1359</v>
      </c>
      <c r="C303">
        <v>15790</v>
      </c>
      <c r="D303" t="s">
        <v>2167</v>
      </c>
      <c r="E303" t="s">
        <v>2523</v>
      </c>
      <c r="F303" s="3"/>
    </row>
    <row r="304" spans="1:6">
      <c r="A304" s="1" t="str">
        <f t="shared" si="4"/>
        <v>BOYACATENZA</v>
      </c>
      <c r="B304" s="2" t="s">
        <v>1360</v>
      </c>
      <c r="C304">
        <v>15798</v>
      </c>
      <c r="D304" t="s">
        <v>2167</v>
      </c>
      <c r="E304" t="s">
        <v>2524</v>
      </c>
      <c r="F304" s="2"/>
    </row>
    <row r="305" spans="1:6">
      <c r="A305" s="1" t="str">
        <f t="shared" si="4"/>
        <v>BOYACATIBANA</v>
      </c>
      <c r="B305" s="3" t="s">
        <v>1361</v>
      </c>
      <c r="C305">
        <v>15804</v>
      </c>
      <c r="D305" t="s">
        <v>2167</v>
      </c>
      <c r="E305" t="s">
        <v>2525</v>
      </c>
      <c r="F305" s="3"/>
    </row>
    <row r="306" spans="1:6">
      <c r="A306" s="1" t="str">
        <f t="shared" si="4"/>
        <v>BOYACATIBASOSA</v>
      </c>
      <c r="B306" s="2" t="s">
        <v>1362</v>
      </c>
      <c r="C306">
        <v>15806</v>
      </c>
      <c r="D306" t="s">
        <v>2167</v>
      </c>
      <c r="E306" t="s">
        <v>2526</v>
      </c>
      <c r="F306" s="2"/>
    </row>
    <row r="307" spans="1:6">
      <c r="A307" s="1" t="str">
        <f t="shared" si="4"/>
        <v>BOYACATINJACA</v>
      </c>
      <c r="B307" s="3" t="s">
        <v>1363</v>
      </c>
      <c r="C307">
        <v>15808</v>
      </c>
      <c r="D307" t="s">
        <v>2167</v>
      </c>
      <c r="E307" t="s">
        <v>2527</v>
      </c>
      <c r="F307" s="3"/>
    </row>
    <row r="308" spans="1:6">
      <c r="A308" s="1" t="str">
        <f t="shared" si="4"/>
        <v>BOYACATIPACOQUE</v>
      </c>
      <c r="B308" s="2" t="s">
        <v>1364</v>
      </c>
      <c r="C308">
        <v>15810</v>
      </c>
      <c r="D308" t="s">
        <v>2167</v>
      </c>
      <c r="E308" t="s">
        <v>2528</v>
      </c>
      <c r="F308" s="2"/>
    </row>
    <row r="309" spans="1:6">
      <c r="A309" s="1" t="str">
        <f t="shared" si="4"/>
        <v>BOYACATOCA</v>
      </c>
      <c r="B309" s="3" t="s">
        <v>1365</v>
      </c>
      <c r="C309">
        <v>15814</v>
      </c>
      <c r="D309" t="s">
        <v>2167</v>
      </c>
      <c r="E309" t="s">
        <v>2529</v>
      </c>
      <c r="F309" s="3"/>
    </row>
    <row r="310" spans="1:6">
      <c r="A310" s="1" t="str">
        <f t="shared" si="4"/>
        <v>BOYACATOGUI</v>
      </c>
      <c r="B310" s="2" t="s">
        <v>1366</v>
      </c>
      <c r="C310">
        <v>15816</v>
      </c>
      <c r="D310" t="s">
        <v>2167</v>
      </c>
      <c r="E310" t="s">
        <v>2530</v>
      </c>
      <c r="F310" s="2"/>
    </row>
    <row r="311" spans="1:6">
      <c r="A311" s="1" t="str">
        <f t="shared" si="4"/>
        <v>BOYACATOPAGA</v>
      </c>
      <c r="B311" s="3" t="s">
        <v>1367</v>
      </c>
      <c r="C311">
        <v>15820</v>
      </c>
      <c r="D311" t="s">
        <v>2167</v>
      </c>
      <c r="E311" t="s">
        <v>2531</v>
      </c>
      <c r="F311" s="3"/>
    </row>
    <row r="312" spans="1:6">
      <c r="A312" s="1" t="str">
        <f t="shared" si="4"/>
        <v>BOYACATOTA</v>
      </c>
      <c r="B312" s="2" t="s">
        <v>1368</v>
      </c>
      <c r="C312">
        <v>15822</v>
      </c>
      <c r="D312" t="s">
        <v>2167</v>
      </c>
      <c r="E312" t="s">
        <v>2532</v>
      </c>
      <c r="F312" s="2"/>
    </row>
    <row r="313" spans="1:6">
      <c r="A313" s="1" t="str">
        <f t="shared" si="4"/>
        <v>BOYACATUNUNGUA</v>
      </c>
      <c r="B313" s="3" t="s">
        <v>1369</v>
      </c>
      <c r="C313">
        <v>15832</v>
      </c>
      <c r="D313" t="s">
        <v>2167</v>
      </c>
      <c r="E313" t="s">
        <v>2533</v>
      </c>
      <c r="F313" s="3"/>
    </row>
    <row r="314" spans="1:6">
      <c r="A314" s="1" t="str">
        <f t="shared" si="4"/>
        <v>BOYACATURMEQUE</v>
      </c>
      <c r="B314" s="2" t="s">
        <v>1370</v>
      </c>
      <c r="C314">
        <v>15835</v>
      </c>
      <c r="D314" t="s">
        <v>2167</v>
      </c>
      <c r="E314" t="s">
        <v>2534</v>
      </c>
      <c r="F314" s="2"/>
    </row>
    <row r="315" spans="1:6">
      <c r="A315" s="1" t="str">
        <f t="shared" si="4"/>
        <v>BOYACATUTA</v>
      </c>
      <c r="B315" s="3" t="s">
        <v>1371</v>
      </c>
      <c r="C315">
        <v>15837</v>
      </c>
      <c r="D315" t="s">
        <v>2167</v>
      </c>
      <c r="E315" t="s">
        <v>2535</v>
      </c>
      <c r="F315" s="3"/>
    </row>
    <row r="316" spans="1:6">
      <c r="A316" s="1" t="str">
        <f t="shared" si="4"/>
        <v>BOYACATUTASA</v>
      </c>
      <c r="B316" s="2" t="s">
        <v>1372</v>
      </c>
      <c r="C316">
        <v>15839</v>
      </c>
      <c r="D316" t="s">
        <v>2167</v>
      </c>
      <c r="E316" t="s">
        <v>2536</v>
      </c>
      <c r="F316" s="2"/>
    </row>
    <row r="317" spans="1:6">
      <c r="A317" s="1" t="str">
        <f t="shared" si="4"/>
        <v>BOYACAUMBITA</v>
      </c>
      <c r="B317" s="3" t="s">
        <v>1373</v>
      </c>
      <c r="C317">
        <v>15842</v>
      </c>
      <c r="D317" t="s">
        <v>2167</v>
      </c>
      <c r="E317" t="s">
        <v>2537</v>
      </c>
      <c r="F317" s="3"/>
    </row>
    <row r="318" spans="1:6">
      <c r="A318" s="1" t="str">
        <f t="shared" si="4"/>
        <v>BOYACAVENTAQUEMADA</v>
      </c>
      <c r="B318" s="2" t="s">
        <v>1374</v>
      </c>
      <c r="C318">
        <v>15861</v>
      </c>
      <c r="D318" t="s">
        <v>2167</v>
      </c>
      <c r="E318" t="s">
        <v>2538</v>
      </c>
      <c r="F318" s="2"/>
    </row>
    <row r="319" spans="1:6">
      <c r="A319" s="1" t="str">
        <f t="shared" si="4"/>
        <v>BOYACAVIRACACHA</v>
      </c>
      <c r="B319" s="3" t="s">
        <v>1375</v>
      </c>
      <c r="C319">
        <v>15879</v>
      </c>
      <c r="D319" t="s">
        <v>2167</v>
      </c>
      <c r="E319" t="s">
        <v>2539</v>
      </c>
      <c r="F319" s="3"/>
    </row>
    <row r="320" spans="1:6">
      <c r="A320" s="1" t="str">
        <f t="shared" si="4"/>
        <v>BOYACAZETAQUIRA</v>
      </c>
      <c r="B320" s="2" t="s">
        <v>1376</v>
      </c>
      <c r="C320">
        <v>15897</v>
      </c>
      <c r="D320" t="s">
        <v>2167</v>
      </c>
      <c r="E320" t="s">
        <v>2540</v>
      </c>
      <c r="F320" s="2"/>
    </row>
    <row r="321" spans="1:6">
      <c r="A321" s="1" t="str">
        <f t="shared" si="4"/>
        <v>CALDASMANIZALES</v>
      </c>
      <c r="B321" s="3" t="s">
        <v>1377</v>
      </c>
      <c r="C321">
        <v>17001</v>
      </c>
      <c r="D321" t="s">
        <v>2168</v>
      </c>
      <c r="E321" t="s">
        <v>2541</v>
      </c>
      <c r="F321" s="3"/>
    </row>
    <row r="322" spans="1:6">
      <c r="A322" s="1" t="str">
        <f t="shared" si="4"/>
        <v>CALDASAGUADAS</v>
      </c>
      <c r="B322" s="2" t="s">
        <v>1378</v>
      </c>
      <c r="C322">
        <v>17013</v>
      </c>
      <c r="D322" t="s">
        <v>2168</v>
      </c>
      <c r="E322" t="s">
        <v>2542</v>
      </c>
      <c r="F322" s="2"/>
    </row>
    <row r="323" spans="1:6">
      <c r="A323" s="1" t="str">
        <f t="shared" si="4"/>
        <v>CALDASANSERMA</v>
      </c>
      <c r="B323" s="3" t="s">
        <v>1379</v>
      </c>
      <c r="C323">
        <v>17042</v>
      </c>
      <c r="D323" t="s">
        <v>2168</v>
      </c>
      <c r="E323" t="s">
        <v>2543</v>
      </c>
      <c r="F323" s="3"/>
    </row>
    <row r="324" spans="1:6">
      <c r="A324" s="1" t="str">
        <f t="shared" ref="A324:A387" si="5">CONCATENATE(D324,E324)</f>
        <v>CALDASARANZAZU</v>
      </c>
      <c r="B324" s="2" t="s">
        <v>1380</v>
      </c>
      <c r="C324">
        <v>17050</v>
      </c>
      <c r="D324" t="s">
        <v>2168</v>
      </c>
      <c r="E324" t="s">
        <v>2544</v>
      </c>
      <c r="F324" s="2"/>
    </row>
    <row r="325" spans="1:6">
      <c r="A325" s="1" t="str">
        <f t="shared" si="5"/>
        <v>CALDASBELALCAZAR</v>
      </c>
      <c r="B325" s="3" t="s">
        <v>1381</v>
      </c>
      <c r="C325">
        <v>17088</v>
      </c>
      <c r="D325" t="s">
        <v>2168</v>
      </c>
      <c r="E325" t="s">
        <v>2545</v>
      </c>
      <c r="F325" s="3"/>
    </row>
    <row r="326" spans="1:6">
      <c r="A326" s="1" t="str">
        <f t="shared" si="5"/>
        <v>CALDASCHINCHINA</v>
      </c>
      <c r="B326" s="2" t="s">
        <v>1382</v>
      </c>
      <c r="C326">
        <v>17174</v>
      </c>
      <c r="D326" t="s">
        <v>2168</v>
      </c>
      <c r="E326" t="s">
        <v>2546</v>
      </c>
      <c r="F326" s="2"/>
    </row>
    <row r="327" spans="1:6">
      <c r="A327" s="1" t="str">
        <f t="shared" si="5"/>
        <v>CALDASFILADELFIA</v>
      </c>
      <c r="B327" s="3" t="s">
        <v>1383</v>
      </c>
      <c r="C327">
        <v>17272</v>
      </c>
      <c r="D327" t="s">
        <v>2168</v>
      </c>
      <c r="E327" t="s">
        <v>2547</v>
      </c>
      <c r="F327" s="3"/>
    </row>
    <row r="328" spans="1:6">
      <c r="A328" s="1" t="str">
        <f t="shared" si="5"/>
        <v>CALDASLADORADA</v>
      </c>
      <c r="B328" s="2" t="s">
        <v>1384</v>
      </c>
      <c r="C328">
        <v>17380</v>
      </c>
      <c r="D328" t="s">
        <v>2168</v>
      </c>
      <c r="E328" t="s">
        <v>2548</v>
      </c>
      <c r="F328" s="2"/>
    </row>
    <row r="329" spans="1:6">
      <c r="A329" s="1" t="str">
        <f t="shared" si="5"/>
        <v>CALDASLAMERCED</v>
      </c>
      <c r="B329" s="3" t="s">
        <v>1385</v>
      </c>
      <c r="C329">
        <v>17388</v>
      </c>
      <c r="D329" t="s">
        <v>2168</v>
      </c>
      <c r="E329" t="s">
        <v>2549</v>
      </c>
      <c r="F329" s="3"/>
    </row>
    <row r="330" spans="1:6">
      <c r="A330" s="1" t="str">
        <f t="shared" si="5"/>
        <v>CALDASMANZANARES</v>
      </c>
      <c r="B330" s="2" t="s">
        <v>1386</v>
      </c>
      <c r="C330">
        <v>17433</v>
      </c>
      <c r="D330" t="s">
        <v>2168</v>
      </c>
      <c r="E330" t="s">
        <v>2550</v>
      </c>
      <c r="F330" s="2"/>
    </row>
    <row r="331" spans="1:6">
      <c r="A331" s="1" t="str">
        <f t="shared" si="5"/>
        <v>CALDASMARMATO</v>
      </c>
      <c r="B331" s="3" t="s">
        <v>1387</v>
      </c>
      <c r="C331">
        <v>17442</v>
      </c>
      <c r="D331" t="s">
        <v>2168</v>
      </c>
      <c r="E331" t="s">
        <v>2551</v>
      </c>
      <c r="F331" s="3"/>
    </row>
    <row r="332" spans="1:6">
      <c r="A332" s="1" t="str">
        <f t="shared" si="5"/>
        <v>CALDASMARQUETALIA</v>
      </c>
      <c r="B332" s="2" t="s">
        <v>1388</v>
      </c>
      <c r="C332">
        <v>17444</v>
      </c>
      <c r="D332" t="s">
        <v>2168</v>
      </c>
      <c r="E332" t="s">
        <v>2552</v>
      </c>
      <c r="F332" s="2"/>
    </row>
    <row r="333" spans="1:6">
      <c r="A333" s="1" t="str">
        <f t="shared" si="5"/>
        <v>CALDASMARULANDA</v>
      </c>
      <c r="B333" s="3" t="s">
        <v>1389</v>
      </c>
      <c r="C333">
        <v>17446</v>
      </c>
      <c r="D333" t="s">
        <v>2168</v>
      </c>
      <c r="E333" t="s">
        <v>2553</v>
      </c>
      <c r="F333" s="3"/>
    </row>
    <row r="334" spans="1:6">
      <c r="A334" s="1" t="str">
        <f t="shared" si="5"/>
        <v>CALDASNEIRA</v>
      </c>
      <c r="B334" s="2" t="s">
        <v>1390</v>
      </c>
      <c r="C334">
        <v>17486</v>
      </c>
      <c r="D334" t="s">
        <v>2168</v>
      </c>
      <c r="E334" t="s">
        <v>2554</v>
      </c>
      <c r="F334" s="2"/>
    </row>
    <row r="335" spans="1:6">
      <c r="A335" s="1" t="str">
        <f t="shared" si="5"/>
        <v>CALDASNORCASIA</v>
      </c>
      <c r="B335" s="3" t="s">
        <v>1391</v>
      </c>
      <c r="C335">
        <v>17495</v>
      </c>
      <c r="D335" t="s">
        <v>2168</v>
      </c>
      <c r="E335" t="s">
        <v>2555</v>
      </c>
      <c r="F335" s="3"/>
    </row>
    <row r="336" spans="1:6">
      <c r="A336" s="1" t="str">
        <f t="shared" si="5"/>
        <v>CALDASPACORA</v>
      </c>
      <c r="B336" s="2" t="s">
        <v>1392</v>
      </c>
      <c r="C336">
        <v>17513</v>
      </c>
      <c r="D336" t="s">
        <v>2168</v>
      </c>
      <c r="E336" t="s">
        <v>2556</v>
      </c>
      <c r="F336" s="2"/>
    </row>
    <row r="337" spans="1:6">
      <c r="A337" s="1" t="str">
        <f t="shared" si="5"/>
        <v>CALDASPALESTINA</v>
      </c>
      <c r="B337" s="3" t="s">
        <v>1393</v>
      </c>
      <c r="C337">
        <v>17524</v>
      </c>
      <c r="D337" t="s">
        <v>2168</v>
      </c>
      <c r="E337" t="s">
        <v>2557</v>
      </c>
      <c r="F337" s="3"/>
    </row>
    <row r="338" spans="1:6">
      <c r="A338" s="1" t="str">
        <f t="shared" si="5"/>
        <v>CALDASPENSILVANIA</v>
      </c>
      <c r="B338" s="2" t="s">
        <v>1394</v>
      </c>
      <c r="C338">
        <v>17541</v>
      </c>
      <c r="D338" t="s">
        <v>2168</v>
      </c>
      <c r="E338" t="s">
        <v>2558</v>
      </c>
      <c r="F338" s="2"/>
    </row>
    <row r="339" spans="1:6">
      <c r="A339" s="1" t="str">
        <f t="shared" si="5"/>
        <v>CALDASRIOSUCIO</v>
      </c>
      <c r="B339" s="3" t="s">
        <v>1395</v>
      </c>
      <c r="C339">
        <v>17614</v>
      </c>
      <c r="D339" t="s">
        <v>2168</v>
      </c>
      <c r="E339" t="s">
        <v>2559</v>
      </c>
      <c r="F339" s="3"/>
    </row>
    <row r="340" spans="1:6">
      <c r="A340" s="1" t="str">
        <f t="shared" si="5"/>
        <v>CALDASRISARALDA</v>
      </c>
      <c r="B340" s="2" t="s">
        <v>1396</v>
      </c>
      <c r="C340">
        <v>17616</v>
      </c>
      <c r="D340" t="s">
        <v>2168</v>
      </c>
      <c r="E340" t="s">
        <v>2185</v>
      </c>
      <c r="F340" s="2"/>
    </row>
    <row r="341" spans="1:6">
      <c r="A341" s="1" t="str">
        <f t="shared" si="5"/>
        <v>CALDASSALAMINA</v>
      </c>
      <c r="B341" s="3" t="s">
        <v>1397</v>
      </c>
      <c r="C341">
        <v>17653</v>
      </c>
      <c r="D341" t="s">
        <v>2168</v>
      </c>
      <c r="E341" t="s">
        <v>2560</v>
      </c>
      <c r="F341" s="3"/>
    </row>
    <row r="342" spans="1:6">
      <c r="A342" s="1" t="str">
        <f t="shared" si="5"/>
        <v>CALDASSAMANA</v>
      </c>
      <c r="B342" s="2" t="s">
        <v>1398</v>
      </c>
      <c r="C342">
        <v>17662</v>
      </c>
      <c r="D342" t="s">
        <v>2168</v>
      </c>
      <c r="E342" t="s">
        <v>2561</v>
      </c>
      <c r="F342" s="2"/>
    </row>
    <row r="343" spans="1:6">
      <c r="A343" s="1" t="str">
        <f t="shared" si="5"/>
        <v>CALDASSANJOSE</v>
      </c>
      <c r="B343" s="3" t="s">
        <v>1399</v>
      </c>
      <c r="C343">
        <v>17665</v>
      </c>
      <c r="D343" t="s">
        <v>2168</v>
      </c>
      <c r="E343" t="s">
        <v>2562</v>
      </c>
      <c r="F343" s="3"/>
    </row>
    <row r="344" spans="1:6">
      <c r="A344" s="1" t="str">
        <f t="shared" si="5"/>
        <v>CALDASSUPIA</v>
      </c>
      <c r="B344" s="2" t="s">
        <v>1400</v>
      </c>
      <c r="C344">
        <v>17777</v>
      </c>
      <c r="D344" t="s">
        <v>2168</v>
      </c>
      <c r="E344" t="s">
        <v>2563</v>
      </c>
      <c r="F344" s="2"/>
    </row>
    <row r="345" spans="1:6">
      <c r="A345" s="1" t="str">
        <f t="shared" si="5"/>
        <v>CALDASVICTORIA</v>
      </c>
      <c r="B345" s="3" t="s">
        <v>1401</v>
      </c>
      <c r="C345">
        <v>17867</v>
      </c>
      <c r="D345" t="s">
        <v>2168</v>
      </c>
      <c r="E345" t="s">
        <v>2564</v>
      </c>
      <c r="F345" s="3"/>
    </row>
    <row r="346" spans="1:6">
      <c r="A346" s="1" t="str">
        <f t="shared" si="5"/>
        <v>CALDASVILLAMARIA</v>
      </c>
      <c r="B346" s="2" t="s">
        <v>1402</v>
      </c>
      <c r="C346">
        <v>17873</v>
      </c>
      <c r="D346" t="s">
        <v>2168</v>
      </c>
      <c r="E346" t="s">
        <v>2565</v>
      </c>
      <c r="F346" s="2"/>
    </row>
    <row r="347" spans="1:6">
      <c r="A347" s="1" t="str">
        <f t="shared" si="5"/>
        <v>CALDASVITERBO</v>
      </c>
      <c r="B347" s="3" t="s">
        <v>1403</v>
      </c>
      <c r="C347">
        <v>17877</v>
      </c>
      <c r="D347" t="s">
        <v>2168</v>
      </c>
      <c r="E347" t="s">
        <v>2566</v>
      </c>
      <c r="F347" s="3"/>
    </row>
    <row r="348" spans="1:6">
      <c r="A348" s="1" t="str">
        <f t="shared" si="5"/>
        <v>CAQUETAFLORENCIA</v>
      </c>
      <c r="B348" s="2" t="s">
        <v>1404</v>
      </c>
      <c r="C348">
        <v>18001</v>
      </c>
      <c r="D348" t="s">
        <v>2169</v>
      </c>
      <c r="E348" t="s">
        <v>2567</v>
      </c>
      <c r="F348" s="2"/>
    </row>
    <row r="349" spans="1:6">
      <c r="A349" s="1" t="str">
        <f t="shared" si="5"/>
        <v>CAQUETAALBANIA</v>
      </c>
      <c r="B349" s="3" t="s">
        <v>1405</v>
      </c>
      <c r="C349">
        <v>18029</v>
      </c>
      <c r="D349" t="s">
        <v>2169</v>
      </c>
      <c r="E349" t="s">
        <v>2568</v>
      </c>
      <c r="F349" s="3"/>
    </row>
    <row r="350" spans="1:6">
      <c r="A350" s="1" t="str">
        <f t="shared" si="5"/>
        <v>CAQUETABELENANDAQUIES</v>
      </c>
      <c r="B350" s="2" t="s">
        <v>1406</v>
      </c>
      <c r="C350">
        <v>18094</v>
      </c>
      <c r="D350" t="s">
        <v>2169</v>
      </c>
      <c r="E350" t="s">
        <v>2569</v>
      </c>
      <c r="F350" s="2"/>
    </row>
    <row r="351" spans="1:6">
      <c r="A351" s="1" t="str">
        <f t="shared" si="5"/>
        <v>CAQUETACARTAGENADELCHAIRA</v>
      </c>
      <c r="B351" s="3" t="s">
        <v>1407</v>
      </c>
      <c r="C351">
        <v>18150</v>
      </c>
      <c r="D351" t="s">
        <v>2169</v>
      </c>
      <c r="E351" t="s">
        <v>2570</v>
      </c>
      <c r="F351" s="3"/>
    </row>
    <row r="352" spans="1:6">
      <c r="A352" s="1" t="str">
        <f t="shared" si="5"/>
        <v>CAQUETACURILLO</v>
      </c>
      <c r="B352" s="2" t="s">
        <v>1408</v>
      </c>
      <c r="C352">
        <v>18205</v>
      </c>
      <c r="D352" t="s">
        <v>2169</v>
      </c>
      <c r="E352" t="s">
        <v>2571</v>
      </c>
      <c r="F352" s="2"/>
    </row>
    <row r="353" spans="1:6">
      <c r="A353" s="1" t="str">
        <f t="shared" si="5"/>
        <v>CAQUETAELDONCELLO</v>
      </c>
      <c r="B353" s="3" t="s">
        <v>1409</v>
      </c>
      <c r="C353">
        <v>18247</v>
      </c>
      <c r="D353" t="s">
        <v>2169</v>
      </c>
      <c r="E353" t="s">
        <v>2572</v>
      </c>
      <c r="F353" s="3"/>
    </row>
    <row r="354" spans="1:6">
      <c r="A354" s="1" t="str">
        <f t="shared" si="5"/>
        <v>CAQUETAELPAUJIL</v>
      </c>
      <c r="B354" s="2" t="s">
        <v>1410</v>
      </c>
      <c r="C354">
        <v>18256</v>
      </c>
      <c r="D354" t="s">
        <v>2169</v>
      </c>
      <c r="E354" t="s">
        <v>2573</v>
      </c>
      <c r="F354" s="2"/>
    </row>
    <row r="355" spans="1:6">
      <c r="A355" s="1" t="str">
        <f t="shared" si="5"/>
        <v>CAQUETALAMONTAÑITA</v>
      </c>
      <c r="B355" s="3" t="s">
        <v>1411</v>
      </c>
      <c r="C355">
        <v>18410</v>
      </c>
      <c r="D355" t="s">
        <v>2169</v>
      </c>
      <c r="E355" t="s">
        <v>2574</v>
      </c>
      <c r="F355" s="3"/>
    </row>
    <row r="356" spans="1:6">
      <c r="A356" s="1" t="str">
        <f t="shared" si="5"/>
        <v>CAQUETAMILAN</v>
      </c>
      <c r="B356" s="2" t="s">
        <v>1412</v>
      </c>
      <c r="C356">
        <v>18460</v>
      </c>
      <c r="D356" t="s">
        <v>2169</v>
      </c>
      <c r="E356" t="s">
        <v>2575</v>
      </c>
      <c r="F356" s="2"/>
    </row>
    <row r="357" spans="1:6">
      <c r="A357" s="1" t="str">
        <f t="shared" si="5"/>
        <v>CAQUETAMORELIA</v>
      </c>
      <c r="B357" s="3" t="s">
        <v>1413</v>
      </c>
      <c r="C357">
        <v>18479</v>
      </c>
      <c r="D357" t="s">
        <v>2169</v>
      </c>
      <c r="E357" t="s">
        <v>2576</v>
      </c>
      <c r="F357" s="3"/>
    </row>
    <row r="358" spans="1:6">
      <c r="A358" s="1" t="str">
        <f t="shared" si="5"/>
        <v>CAQUETAPUERTORICO</v>
      </c>
      <c r="B358" s="2" t="s">
        <v>1414</v>
      </c>
      <c r="C358">
        <v>18592</v>
      </c>
      <c r="D358" t="s">
        <v>2169</v>
      </c>
      <c r="E358" t="s">
        <v>2577</v>
      </c>
      <c r="F358" s="2"/>
    </row>
    <row r="359" spans="1:6">
      <c r="A359" s="1" t="str">
        <f t="shared" si="5"/>
        <v>CAQUETASANJOSEDEFRAGUA</v>
      </c>
      <c r="B359" s="3" t="s">
        <v>1415</v>
      </c>
      <c r="C359">
        <v>18610</v>
      </c>
      <c r="D359" t="s">
        <v>2169</v>
      </c>
      <c r="E359" t="s">
        <v>2578</v>
      </c>
      <c r="F359" s="3"/>
    </row>
    <row r="360" spans="1:6">
      <c r="A360" s="1" t="str">
        <f t="shared" si="5"/>
        <v>CAQUETASANVICENTEDELCAGUAN</v>
      </c>
      <c r="B360" s="2" t="s">
        <v>1416</v>
      </c>
      <c r="C360">
        <v>18753</v>
      </c>
      <c r="D360" t="s">
        <v>2169</v>
      </c>
      <c r="E360" t="s">
        <v>2579</v>
      </c>
      <c r="F360" s="2"/>
    </row>
    <row r="361" spans="1:6">
      <c r="A361" s="1" t="str">
        <f t="shared" si="5"/>
        <v>CAQUETASOLANO</v>
      </c>
      <c r="B361" s="3" t="s">
        <v>1417</v>
      </c>
      <c r="C361">
        <v>18756</v>
      </c>
      <c r="D361" t="s">
        <v>2169</v>
      </c>
      <c r="E361" t="s">
        <v>2580</v>
      </c>
      <c r="F361" s="3"/>
    </row>
    <row r="362" spans="1:6">
      <c r="A362" s="1" t="str">
        <f t="shared" si="5"/>
        <v>CAQUETASOLITA</v>
      </c>
      <c r="B362" s="2" t="s">
        <v>1418</v>
      </c>
      <c r="C362">
        <v>18785</v>
      </c>
      <c r="D362" t="s">
        <v>2169</v>
      </c>
      <c r="E362" t="s">
        <v>2581</v>
      </c>
      <c r="F362" s="2"/>
    </row>
    <row r="363" spans="1:6">
      <c r="A363" s="1" t="str">
        <f t="shared" si="5"/>
        <v>CAQUETAVALPARAISO</v>
      </c>
      <c r="B363" s="3" t="s">
        <v>1419</v>
      </c>
      <c r="C363">
        <v>18860</v>
      </c>
      <c r="D363" t="s">
        <v>2169</v>
      </c>
      <c r="E363" t="s">
        <v>2346</v>
      </c>
      <c r="F363" s="3"/>
    </row>
    <row r="364" spans="1:6">
      <c r="A364" s="1" t="str">
        <f t="shared" si="5"/>
        <v>CAUCAPOPAYAN</v>
      </c>
      <c r="B364" s="2" t="s">
        <v>1420</v>
      </c>
      <c r="C364">
        <v>19001</v>
      </c>
      <c r="D364" t="s">
        <v>2171</v>
      </c>
      <c r="E364" t="s">
        <v>2582</v>
      </c>
      <c r="F364" s="2"/>
    </row>
    <row r="365" spans="1:6">
      <c r="A365" s="1" t="str">
        <f t="shared" si="5"/>
        <v>CAUCAALMAGUER</v>
      </c>
      <c r="B365" s="3" t="s">
        <v>1421</v>
      </c>
      <c r="C365">
        <v>19022</v>
      </c>
      <c r="D365" t="s">
        <v>2171</v>
      </c>
      <c r="E365" t="s">
        <v>2583</v>
      </c>
      <c r="F365" s="3"/>
    </row>
    <row r="366" spans="1:6">
      <c r="A366" s="1" t="str">
        <f t="shared" si="5"/>
        <v>CAUCAARGELIA</v>
      </c>
      <c r="B366" s="2" t="s">
        <v>1422</v>
      </c>
      <c r="C366">
        <v>19050</v>
      </c>
      <c r="D366" t="s">
        <v>2171</v>
      </c>
      <c r="E366" t="s">
        <v>2248</v>
      </c>
      <c r="F366" s="2"/>
    </row>
    <row r="367" spans="1:6">
      <c r="A367" s="1" t="str">
        <f t="shared" si="5"/>
        <v>CAUCABALBOA</v>
      </c>
      <c r="B367" s="3" t="s">
        <v>1423</v>
      </c>
      <c r="C367">
        <v>19075</v>
      </c>
      <c r="D367" t="s">
        <v>2171</v>
      </c>
      <c r="E367" t="s">
        <v>2584</v>
      </c>
      <c r="F367" s="3"/>
    </row>
    <row r="368" spans="1:6">
      <c r="A368" s="1" t="str">
        <f t="shared" si="5"/>
        <v>CAUCABOLIVAR</v>
      </c>
      <c r="B368" s="2" t="s">
        <v>1424</v>
      </c>
      <c r="C368">
        <v>19100</v>
      </c>
      <c r="D368" t="s">
        <v>2171</v>
      </c>
      <c r="E368" t="s">
        <v>2166</v>
      </c>
      <c r="F368" s="2"/>
    </row>
    <row r="369" spans="1:6">
      <c r="A369" s="1" t="str">
        <f t="shared" si="5"/>
        <v>CAUCABUENOSAIRES</v>
      </c>
      <c r="B369" s="3" t="s">
        <v>1425</v>
      </c>
      <c r="C369">
        <v>19110</v>
      </c>
      <c r="D369" t="s">
        <v>2171</v>
      </c>
      <c r="E369" t="s">
        <v>2585</v>
      </c>
      <c r="F369" s="3"/>
    </row>
    <row r="370" spans="1:6">
      <c r="A370" s="1" t="str">
        <f t="shared" si="5"/>
        <v>CAUCACAJIBIO</v>
      </c>
      <c r="B370" s="2" t="s">
        <v>1426</v>
      </c>
      <c r="C370">
        <v>19130</v>
      </c>
      <c r="D370" t="s">
        <v>2171</v>
      </c>
      <c r="E370" t="s">
        <v>2586</v>
      </c>
      <c r="F370" s="2"/>
    </row>
    <row r="371" spans="1:6">
      <c r="A371" s="1" t="str">
        <f t="shared" si="5"/>
        <v>CAUCACALDONO</v>
      </c>
      <c r="B371" s="3" t="s">
        <v>1427</v>
      </c>
      <c r="C371">
        <v>19137</v>
      </c>
      <c r="D371" t="s">
        <v>2171</v>
      </c>
      <c r="E371" t="s">
        <v>2587</v>
      </c>
      <c r="F371" s="3"/>
    </row>
    <row r="372" spans="1:6">
      <c r="A372" s="1" t="str">
        <f t="shared" si="5"/>
        <v>CAUCACALOTO</v>
      </c>
      <c r="B372" s="2" t="s">
        <v>1428</v>
      </c>
      <c r="C372">
        <v>19142</v>
      </c>
      <c r="D372" t="s">
        <v>2171</v>
      </c>
      <c r="E372" t="s">
        <v>2588</v>
      </c>
      <c r="F372" s="2"/>
    </row>
    <row r="373" spans="1:6">
      <c r="A373" s="1" t="str">
        <f t="shared" si="5"/>
        <v>CAUCACORINTO</v>
      </c>
      <c r="B373" s="3" t="s">
        <v>1429</v>
      </c>
      <c r="C373">
        <v>19212</v>
      </c>
      <c r="D373" t="s">
        <v>2171</v>
      </c>
      <c r="E373" t="s">
        <v>2589</v>
      </c>
      <c r="F373" s="3"/>
    </row>
    <row r="374" spans="1:6">
      <c r="A374" s="1" t="str">
        <f t="shared" si="5"/>
        <v>CAUCAELTAMBO</v>
      </c>
      <c r="B374" s="2" t="s">
        <v>1430</v>
      </c>
      <c r="C374">
        <v>19256</v>
      </c>
      <c r="D374" t="s">
        <v>2171</v>
      </c>
      <c r="E374" t="s">
        <v>2590</v>
      </c>
      <c r="F374" s="2"/>
    </row>
    <row r="375" spans="1:6">
      <c r="A375" s="1" t="str">
        <f t="shared" si="5"/>
        <v>CAUCAFLORENCIA</v>
      </c>
      <c r="B375" s="3" t="s">
        <v>1431</v>
      </c>
      <c r="C375">
        <v>19290</v>
      </c>
      <c r="D375" t="s">
        <v>2171</v>
      </c>
      <c r="E375" t="s">
        <v>2567</v>
      </c>
      <c r="F375" s="3"/>
    </row>
    <row r="376" spans="1:6">
      <c r="A376" s="1" t="str">
        <f t="shared" si="5"/>
        <v>CAUCAGUACHENE</v>
      </c>
      <c r="B376" s="2" t="s">
        <v>1432</v>
      </c>
      <c r="C376">
        <v>19300</v>
      </c>
      <c r="D376" t="s">
        <v>2171</v>
      </c>
      <c r="E376" t="s">
        <v>2591</v>
      </c>
      <c r="F376" s="2"/>
    </row>
    <row r="377" spans="1:6">
      <c r="A377" s="1" t="str">
        <f t="shared" si="5"/>
        <v>CAUCAGUAPI</v>
      </c>
      <c r="B377" s="3" t="s">
        <v>1433</v>
      </c>
      <c r="C377">
        <v>19318</v>
      </c>
      <c r="D377" t="s">
        <v>2171</v>
      </c>
      <c r="E377" t="s">
        <v>2592</v>
      </c>
      <c r="F377" s="3"/>
    </row>
    <row r="378" spans="1:6">
      <c r="A378" s="1" t="str">
        <f t="shared" si="5"/>
        <v>CAUCAINZA</v>
      </c>
      <c r="B378" s="2" t="s">
        <v>1434</v>
      </c>
      <c r="C378">
        <v>19355</v>
      </c>
      <c r="D378" t="s">
        <v>2171</v>
      </c>
      <c r="E378" t="s">
        <v>2593</v>
      </c>
      <c r="F378" s="2"/>
    </row>
    <row r="379" spans="1:6">
      <c r="A379" s="1" t="str">
        <f t="shared" si="5"/>
        <v>CAUCAJAMBALO</v>
      </c>
      <c r="B379" s="3" t="s">
        <v>1435</v>
      </c>
      <c r="C379">
        <v>19364</v>
      </c>
      <c r="D379" t="s">
        <v>2171</v>
      </c>
      <c r="E379" t="s">
        <v>2594</v>
      </c>
      <c r="F379" s="3"/>
    </row>
    <row r="380" spans="1:6">
      <c r="A380" s="1" t="str">
        <f t="shared" si="5"/>
        <v>CAUCALASIERRA</v>
      </c>
      <c r="B380" s="2" t="s">
        <v>1436</v>
      </c>
      <c r="C380">
        <v>19392</v>
      </c>
      <c r="D380" t="s">
        <v>2171</v>
      </c>
      <c r="E380" t="s">
        <v>2595</v>
      </c>
      <c r="F380" s="2"/>
    </row>
    <row r="381" spans="1:6">
      <c r="A381" s="1" t="str">
        <f t="shared" si="5"/>
        <v>CAUCALAVEGA</v>
      </c>
      <c r="B381" s="3" t="s">
        <v>1437</v>
      </c>
      <c r="C381">
        <v>19397</v>
      </c>
      <c r="D381" t="s">
        <v>2171</v>
      </c>
      <c r="E381" t="s">
        <v>2596</v>
      </c>
      <c r="F381" s="3"/>
    </row>
    <row r="382" spans="1:6">
      <c r="A382" s="1" t="str">
        <f t="shared" si="5"/>
        <v>CAUCALOPEZ</v>
      </c>
      <c r="B382" s="2" t="s">
        <v>1438</v>
      </c>
      <c r="C382">
        <v>19418</v>
      </c>
      <c r="D382" t="s">
        <v>2171</v>
      </c>
      <c r="E382" t="s">
        <v>2597</v>
      </c>
      <c r="F382" s="2"/>
    </row>
    <row r="383" spans="1:6">
      <c r="A383" s="1" t="str">
        <f t="shared" si="5"/>
        <v>CAUCAMERCADERES</v>
      </c>
      <c r="B383" s="3" t="s">
        <v>1439</v>
      </c>
      <c r="C383">
        <v>19450</v>
      </c>
      <c r="D383" t="s">
        <v>2171</v>
      </c>
      <c r="E383" t="s">
        <v>2598</v>
      </c>
      <c r="F383" s="3"/>
    </row>
    <row r="384" spans="1:6">
      <c r="A384" s="1" t="str">
        <f t="shared" si="5"/>
        <v>CAUCAMIRANDA</v>
      </c>
      <c r="B384" s="2" t="s">
        <v>1440</v>
      </c>
      <c r="C384">
        <v>19455</v>
      </c>
      <c r="D384" t="s">
        <v>2171</v>
      </c>
      <c r="E384" t="s">
        <v>2599</v>
      </c>
      <c r="F384" s="2"/>
    </row>
    <row r="385" spans="1:6">
      <c r="A385" s="1" t="str">
        <f t="shared" si="5"/>
        <v>CAUCAMORALES</v>
      </c>
      <c r="B385" s="3" t="s">
        <v>1441</v>
      </c>
      <c r="C385">
        <v>19473</v>
      </c>
      <c r="D385" t="s">
        <v>2171</v>
      </c>
      <c r="E385" t="s">
        <v>2398</v>
      </c>
      <c r="F385" s="3"/>
    </row>
    <row r="386" spans="1:6">
      <c r="A386" s="1" t="str">
        <f t="shared" si="5"/>
        <v>CAUCAPADILLA</v>
      </c>
      <c r="B386" s="2" t="s">
        <v>1442</v>
      </c>
      <c r="C386">
        <v>19513</v>
      </c>
      <c r="D386" t="s">
        <v>2171</v>
      </c>
      <c r="E386" t="s">
        <v>2600</v>
      </c>
      <c r="F386" s="2"/>
    </row>
    <row r="387" spans="1:6">
      <c r="A387" s="1" t="str">
        <f t="shared" si="5"/>
        <v>CAUCAPAEZ</v>
      </c>
      <c r="B387" s="3" t="s">
        <v>1443</v>
      </c>
      <c r="C387">
        <v>19517</v>
      </c>
      <c r="D387" t="s">
        <v>2171</v>
      </c>
      <c r="E387" t="s">
        <v>2482</v>
      </c>
      <c r="F387" s="3"/>
    </row>
    <row r="388" spans="1:6">
      <c r="A388" s="1" t="str">
        <f t="shared" ref="A388:A451" si="6">CONCATENATE(D388,E388)</f>
        <v>CAUCAPATIA(ELBORDO)</v>
      </c>
      <c r="B388" s="2" t="s">
        <v>1444</v>
      </c>
      <c r="C388">
        <v>19532</v>
      </c>
      <c r="D388" t="s">
        <v>2171</v>
      </c>
      <c r="E388" t="s">
        <v>2601</v>
      </c>
      <c r="F388" s="2"/>
    </row>
    <row r="389" spans="1:6">
      <c r="A389" s="1" t="str">
        <f t="shared" si="6"/>
        <v>CAUCAPIAMONTE</v>
      </c>
      <c r="B389" s="3" t="s">
        <v>1445</v>
      </c>
      <c r="C389">
        <v>19533</v>
      </c>
      <c r="D389" t="s">
        <v>2171</v>
      </c>
      <c r="E389" t="s">
        <v>2602</v>
      </c>
      <c r="F389" s="3"/>
    </row>
    <row r="390" spans="1:6">
      <c r="A390" s="1" t="str">
        <f t="shared" si="6"/>
        <v>CAUCAPIENDAMO</v>
      </c>
      <c r="B390" s="2" t="s">
        <v>1446</v>
      </c>
      <c r="C390">
        <v>19548</v>
      </c>
      <c r="D390" t="s">
        <v>2171</v>
      </c>
      <c r="E390" t="s">
        <v>2603</v>
      </c>
      <c r="F390" s="2"/>
    </row>
    <row r="391" spans="1:6">
      <c r="A391" s="1" t="str">
        <f t="shared" si="6"/>
        <v>CAUCAPUERTOTEJADA</v>
      </c>
      <c r="B391" s="3" t="s">
        <v>1447</v>
      </c>
      <c r="C391">
        <v>19573</v>
      </c>
      <c r="D391" t="s">
        <v>2171</v>
      </c>
      <c r="E391" t="s">
        <v>2604</v>
      </c>
      <c r="F391" s="3"/>
    </row>
    <row r="392" spans="1:6">
      <c r="A392" s="1" t="str">
        <f t="shared" si="6"/>
        <v>CAUCAPURACE</v>
      </c>
      <c r="B392" s="2" t="s">
        <v>1448</v>
      </c>
      <c r="C392">
        <v>19585</v>
      </c>
      <c r="D392" t="s">
        <v>2171</v>
      </c>
      <c r="E392" t="s">
        <v>2605</v>
      </c>
      <c r="F392" s="2"/>
    </row>
    <row r="393" spans="1:6">
      <c r="A393" s="1" t="str">
        <f t="shared" si="6"/>
        <v>CAUCAROSAS</v>
      </c>
      <c r="B393" s="3" t="s">
        <v>1449</v>
      </c>
      <c r="C393">
        <v>19622</v>
      </c>
      <c r="D393" t="s">
        <v>2171</v>
      </c>
      <c r="E393" t="s">
        <v>2606</v>
      </c>
      <c r="F393" s="3"/>
    </row>
    <row r="394" spans="1:6">
      <c r="A394" s="1" t="str">
        <f t="shared" si="6"/>
        <v>CAUCASANSEBASTIAN</v>
      </c>
      <c r="B394" s="2" t="s">
        <v>1450</v>
      </c>
      <c r="C394">
        <v>19693</v>
      </c>
      <c r="D394" t="s">
        <v>2171</v>
      </c>
      <c r="E394" t="s">
        <v>2607</v>
      </c>
      <c r="F394" s="2"/>
    </row>
    <row r="395" spans="1:6">
      <c r="A395" s="1" t="str">
        <f t="shared" si="6"/>
        <v>CAUCASANTANDERDEQUILICHAO</v>
      </c>
      <c r="B395" s="3" t="s">
        <v>1451</v>
      </c>
      <c r="C395">
        <v>19698</v>
      </c>
      <c r="D395" t="s">
        <v>2171</v>
      </c>
      <c r="E395" t="s">
        <v>2608</v>
      </c>
      <c r="F395" s="3"/>
    </row>
    <row r="396" spans="1:6">
      <c r="A396" s="1" t="str">
        <f t="shared" si="6"/>
        <v>CAUCASTAROSA</v>
      </c>
      <c r="B396" s="2" t="s">
        <v>1452</v>
      </c>
      <c r="C396">
        <v>19701</v>
      </c>
      <c r="D396" t="s">
        <v>2171</v>
      </c>
      <c r="E396" t="s">
        <v>2609</v>
      </c>
      <c r="F396" s="2"/>
    </row>
    <row r="397" spans="1:6">
      <c r="A397" s="1" t="str">
        <f t="shared" si="6"/>
        <v>CAUCASILVIA</v>
      </c>
      <c r="B397" s="3" t="s">
        <v>1453</v>
      </c>
      <c r="C397">
        <v>19743</v>
      </c>
      <c r="D397" t="s">
        <v>2171</v>
      </c>
      <c r="E397" t="s">
        <v>2610</v>
      </c>
      <c r="F397" s="3"/>
    </row>
    <row r="398" spans="1:6">
      <c r="A398" s="1" t="str">
        <f t="shared" si="6"/>
        <v>CAUCASOTARA</v>
      </c>
      <c r="B398" s="2" t="s">
        <v>1454</v>
      </c>
      <c r="C398">
        <v>19760</v>
      </c>
      <c r="D398" t="s">
        <v>2171</v>
      </c>
      <c r="E398" t="s">
        <v>2611</v>
      </c>
      <c r="F398" s="2"/>
    </row>
    <row r="399" spans="1:6">
      <c r="A399" s="1" t="str">
        <f t="shared" si="6"/>
        <v>CAUCASUAREZ</v>
      </c>
      <c r="B399" s="3" t="s">
        <v>1455</v>
      </c>
      <c r="C399">
        <v>19780</v>
      </c>
      <c r="D399" t="s">
        <v>2171</v>
      </c>
      <c r="E399" t="s">
        <v>2612</v>
      </c>
      <c r="F399" s="3"/>
    </row>
    <row r="400" spans="1:6">
      <c r="A400" s="1" t="str">
        <f t="shared" si="6"/>
        <v>CAUCASUCRE</v>
      </c>
      <c r="B400" s="2" t="s">
        <v>1456</v>
      </c>
      <c r="C400">
        <v>19785</v>
      </c>
      <c r="D400" t="s">
        <v>2171</v>
      </c>
      <c r="E400" t="s">
        <v>2187</v>
      </c>
      <c r="F400" s="2"/>
    </row>
    <row r="401" spans="1:6">
      <c r="A401" s="1" t="str">
        <f t="shared" si="6"/>
        <v>CAUCATIMBIO</v>
      </c>
      <c r="B401" s="3" t="s">
        <v>1457</v>
      </c>
      <c r="C401">
        <v>19807</v>
      </c>
      <c r="D401" t="s">
        <v>2171</v>
      </c>
      <c r="E401" t="s">
        <v>2613</v>
      </c>
      <c r="F401" s="3"/>
    </row>
    <row r="402" spans="1:6">
      <c r="A402" s="1" t="str">
        <f t="shared" si="6"/>
        <v>CAUCATIMBIQUI</v>
      </c>
      <c r="B402" s="2" t="s">
        <v>1458</v>
      </c>
      <c r="C402">
        <v>19809</v>
      </c>
      <c r="D402" t="s">
        <v>2171</v>
      </c>
      <c r="E402" t="s">
        <v>2614</v>
      </c>
      <c r="F402" s="2"/>
    </row>
    <row r="403" spans="1:6">
      <c r="A403" s="1" t="str">
        <f t="shared" si="6"/>
        <v>CAUCATORIBIO</v>
      </c>
      <c r="B403" s="3" t="s">
        <v>1459</v>
      </c>
      <c r="C403">
        <v>19821</v>
      </c>
      <c r="D403" t="s">
        <v>2171</v>
      </c>
      <c r="E403" t="s">
        <v>2615</v>
      </c>
      <c r="F403" s="3"/>
    </row>
    <row r="404" spans="1:6">
      <c r="A404" s="1" t="str">
        <f t="shared" si="6"/>
        <v>CAUCATOTORO</v>
      </c>
      <c r="B404" s="2" t="s">
        <v>1460</v>
      </c>
      <c r="C404">
        <v>19824</v>
      </c>
      <c r="D404" t="s">
        <v>2171</v>
      </c>
      <c r="E404" t="s">
        <v>2616</v>
      </c>
      <c r="F404" s="2"/>
    </row>
    <row r="405" spans="1:6">
      <c r="A405" s="1" t="str">
        <f t="shared" si="6"/>
        <v>CAUCAVILLARICA</v>
      </c>
      <c r="B405" s="3" t="s">
        <v>1461</v>
      </c>
      <c r="C405">
        <v>19845</v>
      </c>
      <c r="D405" t="s">
        <v>2171</v>
      </c>
      <c r="E405" t="s">
        <v>2617</v>
      </c>
      <c r="F405" s="3"/>
    </row>
    <row r="406" spans="1:6">
      <c r="A406" s="1" t="str">
        <f t="shared" si="6"/>
        <v>CESARVALLEDUPAR</v>
      </c>
      <c r="B406" s="2" t="s">
        <v>1462</v>
      </c>
      <c r="C406">
        <v>20001</v>
      </c>
      <c r="D406" t="s">
        <v>2172</v>
      </c>
      <c r="E406" t="s">
        <v>2618</v>
      </c>
      <c r="F406" s="2"/>
    </row>
    <row r="407" spans="1:6">
      <c r="A407" s="1" t="str">
        <f t="shared" si="6"/>
        <v>CESARAGUACHICA</v>
      </c>
      <c r="B407" s="3" t="s">
        <v>1463</v>
      </c>
      <c r="C407">
        <v>20011</v>
      </c>
      <c r="D407" t="s">
        <v>2172</v>
      </c>
      <c r="E407" t="s">
        <v>2619</v>
      </c>
      <c r="F407" s="3"/>
    </row>
    <row r="408" spans="1:6">
      <c r="A408" s="1" t="str">
        <f t="shared" si="6"/>
        <v>CESARAGUSTINCODAZZI</v>
      </c>
      <c r="B408" s="2" t="s">
        <v>1464</v>
      </c>
      <c r="C408">
        <v>20013</v>
      </c>
      <c r="D408" t="s">
        <v>2172</v>
      </c>
      <c r="E408" t="s">
        <v>2620</v>
      </c>
      <c r="F408" s="2"/>
    </row>
    <row r="409" spans="1:6">
      <c r="A409" s="1" t="str">
        <f t="shared" si="6"/>
        <v>CESARASTREA</v>
      </c>
      <c r="B409" s="3" t="s">
        <v>1465</v>
      </c>
      <c r="C409">
        <v>20032</v>
      </c>
      <c r="D409" t="s">
        <v>2172</v>
      </c>
      <c r="E409" t="s">
        <v>2621</v>
      </c>
      <c r="F409" s="3"/>
    </row>
    <row r="410" spans="1:6">
      <c r="A410" s="1" t="str">
        <f t="shared" si="6"/>
        <v>CESARBECERRIL</v>
      </c>
      <c r="B410" s="2" t="s">
        <v>1466</v>
      </c>
      <c r="C410">
        <v>20045</v>
      </c>
      <c r="D410" t="s">
        <v>2172</v>
      </c>
      <c r="E410" t="s">
        <v>2622</v>
      </c>
      <c r="F410" s="2"/>
    </row>
    <row r="411" spans="1:6">
      <c r="A411" s="1" t="str">
        <f t="shared" si="6"/>
        <v>CESARBOSCONIA</v>
      </c>
      <c r="B411" s="3" t="s">
        <v>1467</v>
      </c>
      <c r="C411">
        <v>20060</v>
      </c>
      <c r="D411" t="s">
        <v>2172</v>
      </c>
      <c r="E411" t="s">
        <v>2623</v>
      </c>
      <c r="F411" s="3"/>
    </row>
    <row r="412" spans="1:6">
      <c r="A412" s="1" t="str">
        <f t="shared" si="6"/>
        <v>CESARCHIMICHAGUA</v>
      </c>
      <c r="B412" s="2" t="s">
        <v>1468</v>
      </c>
      <c r="C412">
        <v>20175</v>
      </c>
      <c r="D412" t="s">
        <v>2172</v>
      </c>
      <c r="E412" t="s">
        <v>2624</v>
      </c>
      <c r="F412" s="2"/>
    </row>
    <row r="413" spans="1:6">
      <c r="A413" s="1" t="str">
        <f t="shared" si="6"/>
        <v>CESARCHIRIGUANA</v>
      </c>
      <c r="B413" s="3" t="s">
        <v>1469</v>
      </c>
      <c r="C413">
        <v>20178</v>
      </c>
      <c r="D413" t="s">
        <v>2172</v>
      </c>
      <c r="E413" t="s">
        <v>2625</v>
      </c>
      <c r="F413" s="3"/>
    </row>
    <row r="414" spans="1:6">
      <c r="A414" s="1" t="str">
        <f t="shared" si="6"/>
        <v>CESARCURUMANI</v>
      </c>
      <c r="B414" s="2" t="s">
        <v>1470</v>
      </c>
      <c r="C414">
        <v>20228</v>
      </c>
      <c r="D414" t="s">
        <v>2172</v>
      </c>
      <c r="E414" t="s">
        <v>2626</v>
      </c>
      <c r="F414" s="2"/>
    </row>
    <row r="415" spans="1:6">
      <c r="A415" s="1" t="str">
        <f t="shared" si="6"/>
        <v>CESARELCOPEY</v>
      </c>
      <c r="B415" s="3" t="s">
        <v>1471</v>
      </c>
      <c r="C415">
        <v>20238</v>
      </c>
      <c r="D415" t="s">
        <v>2172</v>
      </c>
      <c r="E415" t="s">
        <v>2627</v>
      </c>
      <c r="F415" s="3"/>
    </row>
    <row r="416" spans="1:6">
      <c r="A416" s="1" t="str">
        <f t="shared" si="6"/>
        <v>CESARELPASO</v>
      </c>
      <c r="B416" s="2" t="s">
        <v>1472</v>
      </c>
      <c r="C416">
        <v>20250</v>
      </c>
      <c r="D416" t="s">
        <v>2172</v>
      </c>
      <c r="E416" t="s">
        <v>2628</v>
      </c>
      <c r="F416" s="2"/>
    </row>
    <row r="417" spans="1:6">
      <c r="A417" s="1" t="str">
        <f t="shared" si="6"/>
        <v>CESARGAMARRA</v>
      </c>
      <c r="B417" s="3" t="s">
        <v>1473</v>
      </c>
      <c r="C417">
        <v>20295</v>
      </c>
      <c r="D417" t="s">
        <v>2172</v>
      </c>
      <c r="E417" t="s">
        <v>2629</v>
      </c>
      <c r="F417" s="3"/>
    </row>
    <row r="418" spans="1:6">
      <c r="A418" s="1" t="str">
        <f t="shared" si="6"/>
        <v>CESARGONZALEZ</v>
      </c>
      <c r="B418" s="2" t="s">
        <v>1474</v>
      </c>
      <c r="C418">
        <v>20310</v>
      </c>
      <c r="D418" t="s">
        <v>2172</v>
      </c>
      <c r="E418" t="s">
        <v>2630</v>
      </c>
      <c r="F418" s="2"/>
    </row>
    <row r="419" spans="1:6">
      <c r="A419" s="1" t="str">
        <f t="shared" si="6"/>
        <v>CESARLAGLORIA</v>
      </c>
      <c r="B419" s="3" t="s">
        <v>1475</v>
      </c>
      <c r="C419">
        <v>20383</v>
      </c>
      <c r="D419" t="s">
        <v>2172</v>
      </c>
      <c r="E419" t="s">
        <v>2631</v>
      </c>
      <c r="F419" s="3"/>
    </row>
    <row r="420" spans="1:6">
      <c r="A420" s="1" t="str">
        <f t="shared" si="6"/>
        <v>CESARLAJAGUAIBIRICO</v>
      </c>
      <c r="B420" s="2" t="s">
        <v>1476</v>
      </c>
      <c r="C420">
        <v>20400</v>
      </c>
      <c r="D420" t="s">
        <v>2172</v>
      </c>
      <c r="E420" t="s">
        <v>2632</v>
      </c>
      <c r="F420" s="2"/>
    </row>
    <row r="421" spans="1:6">
      <c r="A421" s="1" t="str">
        <f t="shared" si="6"/>
        <v>CESARMANAUREBALCONDELCESAR</v>
      </c>
      <c r="B421" s="3" t="s">
        <v>1477</v>
      </c>
      <c r="C421">
        <v>20443</v>
      </c>
      <c r="D421" t="s">
        <v>2172</v>
      </c>
      <c r="E421" t="s">
        <v>2633</v>
      </c>
      <c r="F421" s="3"/>
    </row>
    <row r="422" spans="1:6">
      <c r="A422" s="1" t="str">
        <f t="shared" si="6"/>
        <v>CESARPAILITAS</v>
      </c>
      <c r="B422" s="2" t="s">
        <v>1478</v>
      </c>
      <c r="C422">
        <v>20517</v>
      </c>
      <c r="D422" t="s">
        <v>2172</v>
      </c>
      <c r="E422" t="s">
        <v>2634</v>
      </c>
      <c r="F422" s="2"/>
    </row>
    <row r="423" spans="1:6">
      <c r="A423" s="1" t="str">
        <f t="shared" si="6"/>
        <v>CESARPELAYA</v>
      </c>
      <c r="B423" s="3" t="s">
        <v>1479</v>
      </c>
      <c r="C423">
        <v>20550</v>
      </c>
      <c r="D423" t="s">
        <v>2172</v>
      </c>
      <c r="E423" t="s">
        <v>2635</v>
      </c>
      <c r="F423" s="3"/>
    </row>
    <row r="424" spans="1:6">
      <c r="A424" s="1" t="str">
        <f t="shared" si="6"/>
        <v>CESARPUEBLOBELLO</v>
      </c>
      <c r="B424" s="2" t="s">
        <v>1480</v>
      </c>
      <c r="C424">
        <v>20570</v>
      </c>
      <c r="D424" t="s">
        <v>2172</v>
      </c>
      <c r="E424" t="s">
        <v>2636</v>
      </c>
      <c r="F424" s="2"/>
    </row>
    <row r="425" spans="1:6">
      <c r="A425" s="1" t="str">
        <f t="shared" si="6"/>
        <v>CESARRIODEORO</v>
      </c>
      <c r="B425" s="3" t="s">
        <v>1481</v>
      </c>
      <c r="C425">
        <v>20614</v>
      </c>
      <c r="D425" t="s">
        <v>2172</v>
      </c>
      <c r="E425" t="s">
        <v>2637</v>
      </c>
      <c r="F425" s="3"/>
    </row>
    <row r="426" spans="1:6">
      <c r="A426" s="1" t="str">
        <f t="shared" si="6"/>
        <v>CESARROBLES(LAPAZ)</v>
      </c>
      <c r="B426" s="2" t="s">
        <v>1482</v>
      </c>
      <c r="C426">
        <v>20621</v>
      </c>
      <c r="D426" t="s">
        <v>2172</v>
      </c>
      <c r="E426" t="s">
        <v>2638</v>
      </c>
      <c r="F426" s="2"/>
    </row>
    <row r="427" spans="1:6">
      <c r="A427" s="1" t="str">
        <f t="shared" si="6"/>
        <v>CESARSANALBERTO</v>
      </c>
      <c r="B427" s="3" t="s">
        <v>1483</v>
      </c>
      <c r="C427">
        <v>20710</v>
      </c>
      <c r="D427" t="s">
        <v>2172</v>
      </c>
      <c r="E427" t="s">
        <v>2639</v>
      </c>
      <c r="F427" s="3"/>
    </row>
    <row r="428" spans="1:6">
      <c r="A428" s="1" t="str">
        <f t="shared" si="6"/>
        <v>CESARSANDIEGO</v>
      </c>
      <c r="B428" s="2" t="s">
        <v>1484</v>
      </c>
      <c r="C428">
        <v>20750</v>
      </c>
      <c r="D428" t="s">
        <v>2172</v>
      </c>
      <c r="E428" t="s">
        <v>2640</v>
      </c>
      <c r="F428" s="2"/>
    </row>
    <row r="429" spans="1:6">
      <c r="A429" s="1" t="str">
        <f t="shared" si="6"/>
        <v>CESARSANMARTIN</v>
      </c>
      <c r="B429" s="3" t="s">
        <v>1485</v>
      </c>
      <c r="C429">
        <v>20770</v>
      </c>
      <c r="D429" t="s">
        <v>2172</v>
      </c>
      <c r="E429" t="s">
        <v>2641</v>
      </c>
      <c r="F429" s="3"/>
    </row>
    <row r="430" spans="1:6">
      <c r="A430" s="1" t="str">
        <f t="shared" si="6"/>
        <v>CESARTAMALAMEQUE</v>
      </c>
      <c r="B430" s="2" t="s">
        <v>1486</v>
      </c>
      <c r="C430">
        <v>20787</v>
      </c>
      <c r="D430" t="s">
        <v>2172</v>
      </c>
      <c r="E430" t="s">
        <v>2642</v>
      </c>
      <c r="F430" s="2"/>
    </row>
    <row r="431" spans="1:6">
      <c r="A431" s="1" t="str">
        <f t="shared" si="6"/>
        <v>CORDOBAMONTERIA</v>
      </c>
      <c r="B431" s="3" t="s">
        <v>1487</v>
      </c>
      <c r="C431">
        <v>23001</v>
      </c>
      <c r="D431" t="s">
        <v>2174</v>
      </c>
      <c r="E431" t="s">
        <v>2643</v>
      </c>
      <c r="F431" s="3"/>
    </row>
    <row r="432" spans="1:6">
      <c r="A432" s="1" t="str">
        <f t="shared" si="6"/>
        <v>CORDOBAAYAPEL</v>
      </c>
      <c r="B432" s="2" t="s">
        <v>1488</v>
      </c>
      <c r="C432">
        <v>23068</v>
      </c>
      <c r="D432" t="s">
        <v>2174</v>
      </c>
      <c r="E432" t="s">
        <v>2644</v>
      </c>
      <c r="F432" s="2"/>
    </row>
    <row r="433" spans="1:6">
      <c r="A433" s="1" t="str">
        <f t="shared" si="6"/>
        <v>CORDOBABUENAVISTA</v>
      </c>
      <c r="B433" s="3" t="s">
        <v>1489</v>
      </c>
      <c r="C433">
        <v>23079</v>
      </c>
      <c r="D433" t="s">
        <v>2174</v>
      </c>
      <c r="E433" t="s">
        <v>2430</v>
      </c>
      <c r="F433" s="3"/>
    </row>
    <row r="434" spans="1:6">
      <c r="A434" s="1" t="str">
        <f t="shared" si="6"/>
        <v>CORDOBACANALETE</v>
      </c>
      <c r="B434" s="2" t="s">
        <v>1490</v>
      </c>
      <c r="C434">
        <v>23090</v>
      </c>
      <c r="D434" t="s">
        <v>2174</v>
      </c>
      <c r="E434" t="s">
        <v>2645</v>
      </c>
      <c r="F434" s="2"/>
    </row>
    <row r="435" spans="1:6">
      <c r="A435" s="1" t="str">
        <f t="shared" si="6"/>
        <v>CORDOBACERETE</v>
      </c>
      <c r="B435" s="3" t="s">
        <v>1491</v>
      </c>
      <c r="C435">
        <v>23162</v>
      </c>
      <c r="D435" t="s">
        <v>2174</v>
      </c>
      <c r="E435" t="s">
        <v>2646</v>
      </c>
      <c r="F435" s="3"/>
    </row>
    <row r="436" spans="1:6">
      <c r="A436" s="1" t="str">
        <f t="shared" si="6"/>
        <v>CORDOBACHIMA</v>
      </c>
      <c r="B436" s="2" t="s">
        <v>1492</v>
      </c>
      <c r="C436">
        <v>23168</v>
      </c>
      <c r="D436" t="s">
        <v>2174</v>
      </c>
      <c r="E436" t="s">
        <v>2647</v>
      </c>
      <c r="F436" s="2"/>
    </row>
    <row r="437" spans="1:6">
      <c r="A437" s="1" t="str">
        <f t="shared" si="6"/>
        <v>CORDOBACHINU</v>
      </c>
      <c r="B437" s="3" t="s">
        <v>1493</v>
      </c>
      <c r="C437">
        <v>23182</v>
      </c>
      <c r="D437" t="s">
        <v>2174</v>
      </c>
      <c r="E437" t="s">
        <v>2648</v>
      </c>
      <c r="F437" s="3"/>
    </row>
    <row r="438" spans="1:6">
      <c r="A438" s="1" t="str">
        <f t="shared" si="6"/>
        <v>CORDOBACIENAGADEORO</v>
      </c>
      <c r="B438" s="2" t="s">
        <v>1494</v>
      </c>
      <c r="C438">
        <v>23189</v>
      </c>
      <c r="D438" t="s">
        <v>2174</v>
      </c>
      <c r="E438" t="s">
        <v>2649</v>
      </c>
      <c r="F438" s="2"/>
    </row>
    <row r="439" spans="1:6">
      <c r="A439" s="1" t="str">
        <f t="shared" si="6"/>
        <v>CORDOBACOTORRA</v>
      </c>
      <c r="B439" s="3" t="s">
        <v>1495</v>
      </c>
      <c r="C439">
        <v>23300</v>
      </c>
      <c r="D439" t="s">
        <v>2174</v>
      </c>
      <c r="E439" t="s">
        <v>2650</v>
      </c>
      <c r="F439" s="3"/>
    </row>
    <row r="440" spans="1:6">
      <c r="A440" s="1" t="str">
        <f t="shared" si="6"/>
        <v>CORDOBALAAPARTADA</v>
      </c>
      <c r="B440" s="2" t="s">
        <v>1496</v>
      </c>
      <c r="C440">
        <v>23350</v>
      </c>
      <c r="D440" t="s">
        <v>2174</v>
      </c>
      <c r="E440" t="s">
        <v>2651</v>
      </c>
      <c r="F440" s="2"/>
    </row>
    <row r="441" spans="1:6">
      <c r="A441" s="1" t="str">
        <f t="shared" si="6"/>
        <v>CORDOBALORICA</v>
      </c>
      <c r="B441" s="3" t="s">
        <v>1497</v>
      </c>
      <c r="C441">
        <v>23417</v>
      </c>
      <c r="D441" t="s">
        <v>2174</v>
      </c>
      <c r="E441" t="s">
        <v>2652</v>
      </c>
      <c r="F441" s="3"/>
    </row>
    <row r="442" spans="1:6">
      <c r="A442" s="1" t="str">
        <f t="shared" si="6"/>
        <v>CORDOBALOSCORDOBAS</v>
      </c>
      <c r="B442" s="2" t="s">
        <v>1498</v>
      </c>
      <c r="C442">
        <v>23419</v>
      </c>
      <c r="D442" t="s">
        <v>2174</v>
      </c>
      <c r="E442" t="s">
        <v>2653</v>
      </c>
      <c r="F442" s="2"/>
    </row>
    <row r="443" spans="1:6">
      <c r="A443" s="1" t="str">
        <f t="shared" si="6"/>
        <v>CORDOBAMOMIL</v>
      </c>
      <c r="B443" s="3" t="s">
        <v>1499</v>
      </c>
      <c r="C443">
        <v>23464</v>
      </c>
      <c r="D443" t="s">
        <v>2174</v>
      </c>
      <c r="E443" t="s">
        <v>2654</v>
      </c>
      <c r="F443" s="3"/>
    </row>
    <row r="444" spans="1:6">
      <c r="A444" s="1" t="str">
        <f t="shared" si="6"/>
        <v>CORDOBAMONTELIBANO</v>
      </c>
      <c r="B444" s="2" t="s">
        <v>1500</v>
      </c>
      <c r="C444">
        <v>23466</v>
      </c>
      <c r="D444" t="s">
        <v>2174</v>
      </c>
      <c r="E444" t="s">
        <v>2655</v>
      </c>
      <c r="F444" s="2"/>
    </row>
    <row r="445" spans="1:6">
      <c r="A445" s="1" t="str">
        <f t="shared" si="6"/>
        <v>CORDOBAMOÑITOS</v>
      </c>
      <c r="B445" s="3" t="s">
        <v>1501</v>
      </c>
      <c r="C445">
        <v>23500</v>
      </c>
      <c r="D445" t="s">
        <v>2174</v>
      </c>
      <c r="E445" t="s">
        <v>2656</v>
      </c>
      <c r="F445" s="3"/>
    </row>
    <row r="446" spans="1:6">
      <c r="A446" s="1" t="str">
        <f t="shared" si="6"/>
        <v>CORDOBAPLANETARICA</v>
      </c>
      <c r="B446" s="2" t="s">
        <v>1502</v>
      </c>
      <c r="C446">
        <v>23555</v>
      </c>
      <c r="D446" t="s">
        <v>2174</v>
      </c>
      <c r="E446" t="s">
        <v>2657</v>
      </c>
      <c r="F446" s="2"/>
    </row>
    <row r="447" spans="1:6">
      <c r="A447" s="1" t="str">
        <f t="shared" si="6"/>
        <v>CORDOBAPUEBLONUEVO</v>
      </c>
      <c r="B447" s="3" t="s">
        <v>1503</v>
      </c>
      <c r="C447">
        <v>23570</v>
      </c>
      <c r="D447" t="s">
        <v>2174</v>
      </c>
      <c r="E447" t="s">
        <v>2658</v>
      </c>
      <c r="F447" s="3"/>
    </row>
    <row r="448" spans="1:6">
      <c r="A448" s="1" t="str">
        <f t="shared" si="6"/>
        <v>CORDOBAPUERTOESCONDIDO</v>
      </c>
      <c r="B448" s="2" t="s">
        <v>1504</v>
      </c>
      <c r="C448">
        <v>23574</v>
      </c>
      <c r="D448" t="s">
        <v>2174</v>
      </c>
      <c r="E448" t="s">
        <v>2659</v>
      </c>
      <c r="F448" s="2"/>
    </row>
    <row r="449" spans="1:6">
      <c r="A449" s="1" t="str">
        <f t="shared" si="6"/>
        <v>CORDOBAPUERTOLIBERTADOR</v>
      </c>
      <c r="B449" s="3" t="s">
        <v>1505</v>
      </c>
      <c r="C449">
        <v>23580</v>
      </c>
      <c r="D449" t="s">
        <v>2174</v>
      </c>
      <c r="E449" t="s">
        <v>2660</v>
      </c>
      <c r="F449" s="3"/>
    </row>
    <row r="450" spans="1:6">
      <c r="A450" s="1" t="str">
        <f t="shared" si="6"/>
        <v>CORDOBAPURISIMA</v>
      </c>
      <c r="B450" s="2" t="s">
        <v>1506</v>
      </c>
      <c r="C450">
        <v>23586</v>
      </c>
      <c r="D450" t="s">
        <v>2174</v>
      </c>
      <c r="E450" t="s">
        <v>2661</v>
      </c>
      <c r="F450" s="2"/>
    </row>
    <row r="451" spans="1:6">
      <c r="A451" s="1" t="str">
        <f t="shared" si="6"/>
        <v>CORDOBASAHAGUN</v>
      </c>
      <c r="B451" s="3" t="s">
        <v>1507</v>
      </c>
      <c r="C451">
        <v>23660</v>
      </c>
      <c r="D451" t="s">
        <v>2174</v>
      </c>
      <c r="E451" t="s">
        <v>2662</v>
      </c>
      <c r="F451" s="3"/>
    </row>
    <row r="452" spans="1:6">
      <c r="A452" s="1" t="str">
        <f t="shared" ref="A452:A515" si="7">CONCATENATE(D452,E452)</f>
        <v>CORDOBASANANDRESSOTAVENTO</v>
      </c>
      <c r="B452" s="2" t="s">
        <v>1508</v>
      </c>
      <c r="C452">
        <v>23670</v>
      </c>
      <c r="D452" t="s">
        <v>2174</v>
      </c>
      <c r="E452" t="s">
        <v>2663</v>
      </c>
      <c r="F452" s="2"/>
    </row>
    <row r="453" spans="1:6">
      <c r="A453" s="1" t="str">
        <f t="shared" si="7"/>
        <v>CORDOBASANANTERO</v>
      </c>
      <c r="B453" s="3" t="s">
        <v>1509</v>
      </c>
      <c r="C453">
        <v>23672</v>
      </c>
      <c r="D453" t="s">
        <v>2174</v>
      </c>
      <c r="E453" t="s">
        <v>2664</v>
      </c>
      <c r="F453" s="3"/>
    </row>
    <row r="454" spans="1:6">
      <c r="A454" s="1" t="str">
        <f t="shared" si="7"/>
        <v>CORDOBASANBERNARDOVIENTO</v>
      </c>
      <c r="B454" s="2" t="s">
        <v>1510</v>
      </c>
      <c r="C454">
        <v>23675</v>
      </c>
      <c r="D454" t="s">
        <v>2174</v>
      </c>
      <c r="E454" t="s">
        <v>2665</v>
      </c>
      <c r="F454" s="2"/>
    </row>
    <row r="455" spans="1:6">
      <c r="A455" s="1" t="str">
        <f t="shared" si="7"/>
        <v>CORDOBASANCARLOS</v>
      </c>
      <c r="B455" s="3" t="s">
        <v>1511</v>
      </c>
      <c r="C455">
        <v>23678</v>
      </c>
      <c r="D455" t="s">
        <v>2174</v>
      </c>
      <c r="E455" t="s">
        <v>2319</v>
      </c>
      <c r="F455" s="3"/>
    </row>
    <row r="456" spans="1:6">
      <c r="A456" s="1" t="str">
        <f t="shared" si="7"/>
        <v>CORDOBASANJOSEDEURE</v>
      </c>
      <c r="B456" s="2" t="s">
        <v>1512</v>
      </c>
      <c r="C456">
        <v>23682</v>
      </c>
      <c r="D456" t="s">
        <v>2174</v>
      </c>
      <c r="E456" t="s">
        <v>2666</v>
      </c>
      <c r="F456" s="2"/>
    </row>
    <row r="457" spans="1:6">
      <c r="A457" s="1" t="str">
        <f t="shared" si="7"/>
        <v>CORDOBASANPELAYO</v>
      </c>
      <c r="B457" s="3" t="s">
        <v>1513</v>
      </c>
      <c r="C457">
        <v>23686</v>
      </c>
      <c r="D457" t="s">
        <v>2174</v>
      </c>
      <c r="E457" t="s">
        <v>2667</v>
      </c>
      <c r="F457" s="3"/>
    </row>
    <row r="458" spans="1:6">
      <c r="A458" s="1" t="str">
        <f t="shared" si="7"/>
        <v>CORDOBATIERRALTA</v>
      </c>
      <c r="B458" s="2" t="s">
        <v>1514</v>
      </c>
      <c r="C458">
        <v>23807</v>
      </c>
      <c r="D458" t="s">
        <v>2174</v>
      </c>
      <c r="E458" t="s">
        <v>2668</v>
      </c>
      <c r="F458" s="2"/>
    </row>
    <row r="459" spans="1:6">
      <c r="A459" s="1" t="str">
        <f t="shared" si="7"/>
        <v>CORDOBATUCHIN</v>
      </c>
      <c r="B459" s="3" t="s">
        <v>1515</v>
      </c>
      <c r="C459">
        <v>23815</v>
      </c>
      <c r="D459" t="s">
        <v>2174</v>
      </c>
      <c r="E459" t="s">
        <v>2669</v>
      </c>
      <c r="F459" s="3"/>
    </row>
    <row r="460" spans="1:6">
      <c r="A460" s="1" t="str">
        <f t="shared" si="7"/>
        <v>CORDOBAVALENCIA</v>
      </c>
      <c r="B460" s="2" t="s">
        <v>1516</v>
      </c>
      <c r="C460">
        <v>23855</v>
      </c>
      <c r="D460" t="s">
        <v>2174</v>
      </c>
      <c r="E460" t="s">
        <v>2670</v>
      </c>
      <c r="F460" s="2"/>
    </row>
    <row r="461" spans="1:6">
      <c r="A461" s="1" t="str">
        <f t="shared" si="7"/>
        <v>CUNDINAMARCAAGUADEDIOS</v>
      </c>
      <c r="B461" s="3" t="s">
        <v>1517</v>
      </c>
      <c r="C461">
        <v>25001</v>
      </c>
      <c r="D461" t="s">
        <v>2175</v>
      </c>
      <c r="E461" t="s">
        <v>2671</v>
      </c>
      <c r="F461" s="3"/>
    </row>
    <row r="462" spans="1:6">
      <c r="A462" s="1" t="str">
        <f t="shared" si="7"/>
        <v>CUNDINAMARCAALBAN</v>
      </c>
      <c r="B462" s="2" t="s">
        <v>1518</v>
      </c>
      <c r="C462">
        <v>25019</v>
      </c>
      <c r="D462" t="s">
        <v>2175</v>
      </c>
      <c r="E462" t="s">
        <v>2672</v>
      </c>
      <c r="F462" s="2"/>
    </row>
    <row r="463" spans="1:6">
      <c r="A463" s="1" t="str">
        <f t="shared" si="7"/>
        <v>CUNDINAMARCAANAPOIMA</v>
      </c>
      <c r="B463" s="3" t="s">
        <v>1519</v>
      </c>
      <c r="C463">
        <v>25035</v>
      </c>
      <c r="D463" t="s">
        <v>2175</v>
      </c>
      <c r="E463" t="s">
        <v>2673</v>
      </c>
      <c r="F463" s="3"/>
    </row>
    <row r="464" spans="1:6">
      <c r="A464" s="1" t="str">
        <f t="shared" si="7"/>
        <v>CUNDINAMARCAANOLAIMA</v>
      </c>
      <c r="B464" s="2" t="s">
        <v>1520</v>
      </c>
      <c r="C464">
        <v>25040</v>
      </c>
      <c r="D464" t="s">
        <v>2175</v>
      </c>
      <c r="E464" t="s">
        <v>2674</v>
      </c>
      <c r="F464" s="2"/>
    </row>
    <row r="465" spans="1:6">
      <c r="A465" s="1" t="str">
        <f t="shared" si="7"/>
        <v>CUNDINAMARCAARBELAEZ</v>
      </c>
      <c r="B465" s="3" t="s">
        <v>1521</v>
      </c>
      <c r="C465">
        <v>25053</v>
      </c>
      <c r="D465" t="s">
        <v>2175</v>
      </c>
      <c r="E465" t="s">
        <v>2675</v>
      </c>
      <c r="F465" s="3"/>
    </row>
    <row r="466" spans="1:6">
      <c r="A466" s="1" t="str">
        <f t="shared" si="7"/>
        <v>CUNDINAMARCABELTRAN</v>
      </c>
      <c r="B466" s="2" t="s">
        <v>1522</v>
      </c>
      <c r="C466">
        <v>25086</v>
      </c>
      <c r="D466" t="s">
        <v>2175</v>
      </c>
      <c r="E466" t="s">
        <v>2676</v>
      </c>
      <c r="F466" s="2"/>
    </row>
    <row r="467" spans="1:6">
      <c r="A467" s="1" t="str">
        <f t="shared" si="7"/>
        <v>CUNDINAMARCABITUIMA</v>
      </c>
      <c r="B467" s="3" t="s">
        <v>1523</v>
      </c>
      <c r="C467">
        <v>25095</v>
      </c>
      <c r="D467" t="s">
        <v>2175</v>
      </c>
      <c r="E467" t="s">
        <v>2677</v>
      </c>
      <c r="F467" s="3"/>
    </row>
    <row r="468" spans="1:6">
      <c r="A468" s="1" t="str">
        <f t="shared" si="7"/>
        <v>CUNDINAMARCABOJACA</v>
      </c>
      <c r="B468" s="2" t="s">
        <v>1524</v>
      </c>
      <c r="C468">
        <v>25099</v>
      </c>
      <c r="D468" t="s">
        <v>2175</v>
      </c>
      <c r="E468" t="s">
        <v>2678</v>
      </c>
      <c r="F468" s="2"/>
    </row>
    <row r="469" spans="1:6">
      <c r="A469" s="1" t="str">
        <f t="shared" si="7"/>
        <v>CUNDINAMARCACABRERA</v>
      </c>
      <c r="B469" s="3" t="s">
        <v>1525</v>
      </c>
      <c r="C469">
        <v>25120</v>
      </c>
      <c r="D469" t="s">
        <v>2175</v>
      </c>
      <c r="E469" t="s">
        <v>2679</v>
      </c>
      <c r="F469" s="3"/>
    </row>
    <row r="470" spans="1:6">
      <c r="A470" s="1" t="str">
        <f t="shared" si="7"/>
        <v>CUNDINAMARCACACHIPAY</v>
      </c>
      <c r="B470" s="2" t="s">
        <v>1526</v>
      </c>
      <c r="C470">
        <v>25123</v>
      </c>
      <c r="D470" t="s">
        <v>2175</v>
      </c>
      <c r="E470" t="s">
        <v>2680</v>
      </c>
      <c r="F470" s="2"/>
    </row>
    <row r="471" spans="1:6">
      <c r="A471" s="1" t="str">
        <f t="shared" si="7"/>
        <v>CUNDINAMARCACAJICA</v>
      </c>
      <c r="B471" s="3" t="s">
        <v>1527</v>
      </c>
      <c r="C471">
        <v>25126</v>
      </c>
      <c r="D471" t="s">
        <v>2175</v>
      </c>
      <c r="E471" t="s">
        <v>2681</v>
      </c>
      <c r="F471" s="3"/>
    </row>
    <row r="472" spans="1:6">
      <c r="A472" s="1" t="str">
        <f t="shared" si="7"/>
        <v>CUNDINAMARCACAPARRAPI</v>
      </c>
      <c r="B472" s="2" t="s">
        <v>1528</v>
      </c>
      <c r="C472">
        <v>25148</v>
      </c>
      <c r="D472" t="s">
        <v>2175</v>
      </c>
      <c r="E472" t="s">
        <v>2682</v>
      </c>
      <c r="F472" s="2"/>
    </row>
    <row r="473" spans="1:6">
      <c r="A473" s="1" t="str">
        <f t="shared" si="7"/>
        <v>CUNDINAMARCACAQUEZA</v>
      </c>
      <c r="B473" s="3" t="s">
        <v>1529</v>
      </c>
      <c r="C473">
        <v>25151</v>
      </c>
      <c r="D473" t="s">
        <v>2175</v>
      </c>
      <c r="E473" t="s">
        <v>2683</v>
      </c>
      <c r="F473" s="3"/>
    </row>
    <row r="474" spans="1:6">
      <c r="A474" s="1" t="str">
        <f t="shared" si="7"/>
        <v>CUNDINAMARCACARMENDECARUPA</v>
      </c>
      <c r="B474" s="2" t="s">
        <v>1530</v>
      </c>
      <c r="C474">
        <v>25154</v>
      </c>
      <c r="D474" t="s">
        <v>2175</v>
      </c>
      <c r="E474" t="s">
        <v>2684</v>
      </c>
      <c r="F474" s="2"/>
    </row>
    <row r="475" spans="1:6">
      <c r="A475" s="1" t="str">
        <f t="shared" si="7"/>
        <v>CUNDINAMARCACHAGUANI</v>
      </c>
      <c r="B475" s="3" t="s">
        <v>1531</v>
      </c>
      <c r="C475">
        <v>25168</v>
      </c>
      <c r="D475" t="s">
        <v>2175</v>
      </c>
      <c r="E475" t="s">
        <v>2685</v>
      </c>
      <c r="F475" s="3"/>
    </row>
    <row r="476" spans="1:6">
      <c r="A476" s="1" t="str">
        <f t="shared" si="7"/>
        <v>CUNDINAMARCACHIA</v>
      </c>
      <c r="B476" s="2" t="s">
        <v>1532</v>
      </c>
      <c r="C476">
        <v>25175</v>
      </c>
      <c r="D476" t="s">
        <v>2175</v>
      </c>
      <c r="E476" t="s">
        <v>2686</v>
      </c>
      <c r="F476" s="2"/>
    </row>
    <row r="477" spans="1:6">
      <c r="A477" s="1" t="str">
        <f t="shared" si="7"/>
        <v>CUNDINAMARCACHIPAQUE</v>
      </c>
      <c r="B477" s="3" t="s">
        <v>1533</v>
      </c>
      <c r="C477">
        <v>25178</v>
      </c>
      <c r="D477" t="s">
        <v>2175</v>
      </c>
      <c r="E477" t="s">
        <v>2687</v>
      </c>
      <c r="F477" s="3"/>
    </row>
    <row r="478" spans="1:6">
      <c r="A478" s="1" t="str">
        <f t="shared" si="7"/>
        <v>CUNDINAMARCACHOACHI</v>
      </c>
      <c r="B478" s="2" t="s">
        <v>1534</v>
      </c>
      <c r="C478">
        <v>25181</v>
      </c>
      <c r="D478" t="s">
        <v>2175</v>
      </c>
      <c r="E478" t="s">
        <v>2688</v>
      </c>
      <c r="F478" s="2"/>
    </row>
    <row r="479" spans="1:6">
      <c r="A479" s="1" t="str">
        <f t="shared" si="7"/>
        <v>CUNDINAMARCACHOCONTA</v>
      </c>
      <c r="B479" s="3" t="s">
        <v>1535</v>
      </c>
      <c r="C479">
        <v>25183</v>
      </c>
      <c r="D479" t="s">
        <v>2175</v>
      </c>
      <c r="E479" t="s">
        <v>2689</v>
      </c>
      <c r="F479" s="3"/>
    </row>
    <row r="480" spans="1:6">
      <c r="A480" s="1" t="str">
        <f t="shared" si="7"/>
        <v>CUNDINAMARCACOGUA</v>
      </c>
      <c r="B480" s="2" t="s">
        <v>1536</v>
      </c>
      <c r="C480">
        <v>25200</v>
      </c>
      <c r="D480" t="s">
        <v>2175</v>
      </c>
      <c r="E480" t="s">
        <v>2690</v>
      </c>
      <c r="F480" s="2"/>
    </row>
    <row r="481" spans="1:6">
      <c r="A481" s="1" t="str">
        <f t="shared" si="7"/>
        <v>CUNDINAMARCACOTA</v>
      </c>
      <c r="B481" s="3" t="s">
        <v>1537</v>
      </c>
      <c r="C481">
        <v>25214</v>
      </c>
      <c r="D481" t="s">
        <v>2175</v>
      </c>
      <c r="E481" t="s">
        <v>2691</v>
      </c>
      <c r="F481" s="3"/>
    </row>
    <row r="482" spans="1:6">
      <c r="A482" s="1" t="str">
        <f t="shared" si="7"/>
        <v>CUNDINAMARCACUCUNUBA</v>
      </c>
      <c r="B482" s="2" t="s">
        <v>1538</v>
      </c>
      <c r="C482">
        <v>25224</v>
      </c>
      <c r="D482" t="s">
        <v>2175</v>
      </c>
      <c r="E482" t="s">
        <v>2692</v>
      </c>
      <c r="F482" s="2"/>
    </row>
    <row r="483" spans="1:6">
      <c r="A483" s="1" t="str">
        <f t="shared" si="7"/>
        <v>CUNDINAMARCAELCOLEGIO</v>
      </c>
      <c r="B483" s="3" t="s">
        <v>1539</v>
      </c>
      <c r="C483">
        <v>25245</v>
      </c>
      <c r="D483" t="s">
        <v>2175</v>
      </c>
      <c r="E483" t="s">
        <v>2693</v>
      </c>
      <c r="F483" s="3"/>
    </row>
    <row r="484" spans="1:6">
      <c r="A484" s="1" t="str">
        <f t="shared" si="7"/>
        <v>CUNDINAMARCAELPEÑON</v>
      </c>
      <c r="B484" s="2" t="s">
        <v>1540</v>
      </c>
      <c r="C484">
        <v>25258</v>
      </c>
      <c r="D484" t="s">
        <v>2175</v>
      </c>
      <c r="E484" t="s">
        <v>2390</v>
      </c>
      <c r="F484" s="2"/>
    </row>
    <row r="485" spans="1:6">
      <c r="A485" s="1" t="str">
        <f t="shared" si="7"/>
        <v>CUNDINAMARCAELROSAL</v>
      </c>
      <c r="B485" s="3" t="s">
        <v>1541</v>
      </c>
      <c r="C485">
        <v>25260</v>
      </c>
      <c r="D485" t="s">
        <v>2175</v>
      </c>
      <c r="E485" t="s">
        <v>2694</v>
      </c>
      <c r="F485" s="3"/>
    </row>
    <row r="486" spans="1:6">
      <c r="A486" s="1" t="str">
        <f t="shared" si="7"/>
        <v>CUNDINAMARCAFACATATIVA</v>
      </c>
      <c r="B486" s="2" t="s">
        <v>1542</v>
      </c>
      <c r="C486">
        <v>25269</v>
      </c>
      <c r="D486" t="s">
        <v>2175</v>
      </c>
      <c r="E486" t="s">
        <v>2695</v>
      </c>
      <c r="F486" s="2"/>
    </row>
    <row r="487" spans="1:6">
      <c r="A487" s="1" t="str">
        <f t="shared" si="7"/>
        <v>CUNDINAMARCAFOMEQUE</v>
      </c>
      <c r="B487" s="3" t="s">
        <v>1543</v>
      </c>
      <c r="C487">
        <v>25279</v>
      </c>
      <c r="D487" t="s">
        <v>2175</v>
      </c>
      <c r="E487" t="s">
        <v>2696</v>
      </c>
      <c r="F487" s="3"/>
    </row>
    <row r="488" spans="1:6">
      <c r="A488" s="1" t="str">
        <f t="shared" si="7"/>
        <v>CUNDINAMARCAFOSCA</v>
      </c>
      <c r="B488" s="2" t="s">
        <v>1544</v>
      </c>
      <c r="C488">
        <v>25281</v>
      </c>
      <c r="D488" t="s">
        <v>2175</v>
      </c>
      <c r="E488" t="s">
        <v>2697</v>
      </c>
      <c r="F488" s="2"/>
    </row>
    <row r="489" spans="1:6">
      <c r="A489" s="1" t="str">
        <f t="shared" si="7"/>
        <v>CUNDINAMARCAFUNZA</v>
      </c>
      <c r="B489" s="3" t="s">
        <v>1545</v>
      </c>
      <c r="C489">
        <v>25286</v>
      </c>
      <c r="D489" t="s">
        <v>2175</v>
      </c>
      <c r="E489" t="s">
        <v>2698</v>
      </c>
      <c r="F489" s="3"/>
    </row>
    <row r="490" spans="1:6">
      <c r="A490" s="1" t="str">
        <f t="shared" si="7"/>
        <v>CUNDINAMARCAFUQUENE</v>
      </c>
      <c r="B490" s="2" t="s">
        <v>1546</v>
      </c>
      <c r="C490">
        <v>25288</v>
      </c>
      <c r="D490" t="s">
        <v>2175</v>
      </c>
      <c r="E490" t="s">
        <v>2699</v>
      </c>
      <c r="F490" s="2"/>
    </row>
    <row r="491" spans="1:6">
      <c r="A491" s="1" t="str">
        <f t="shared" si="7"/>
        <v>CUNDINAMARCAFUSAGASUGA</v>
      </c>
      <c r="B491" s="3" t="s">
        <v>1547</v>
      </c>
      <c r="C491">
        <v>25290</v>
      </c>
      <c r="D491" t="s">
        <v>2175</v>
      </c>
      <c r="E491" t="s">
        <v>2700</v>
      </c>
      <c r="F491" s="3"/>
    </row>
    <row r="492" spans="1:6">
      <c r="A492" s="1" t="str">
        <f t="shared" si="7"/>
        <v>CUNDINAMARCAGACHALA</v>
      </c>
      <c r="B492" s="2" t="s">
        <v>1548</v>
      </c>
      <c r="C492">
        <v>25293</v>
      </c>
      <c r="D492" t="s">
        <v>2175</v>
      </c>
      <c r="E492" t="s">
        <v>2701</v>
      </c>
      <c r="F492" s="2"/>
    </row>
    <row r="493" spans="1:6">
      <c r="A493" s="1" t="str">
        <f t="shared" si="7"/>
        <v>CUNDINAMARCAGACHANCIPA</v>
      </c>
      <c r="B493" s="3" t="s">
        <v>1549</v>
      </c>
      <c r="C493">
        <v>25295</v>
      </c>
      <c r="D493" t="s">
        <v>2175</v>
      </c>
      <c r="E493" t="s">
        <v>2702</v>
      </c>
      <c r="F493" s="3"/>
    </row>
    <row r="494" spans="1:6">
      <c r="A494" s="1" t="str">
        <f t="shared" si="7"/>
        <v>CUNDINAMARCAGACHETA</v>
      </c>
      <c r="B494" s="2" t="s">
        <v>1550</v>
      </c>
      <c r="C494">
        <v>25297</v>
      </c>
      <c r="D494" t="s">
        <v>2175</v>
      </c>
      <c r="E494" t="s">
        <v>2703</v>
      </c>
      <c r="F494" s="2"/>
    </row>
    <row r="495" spans="1:6">
      <c r="A495" s="1" t="str">
        <f t="shared" si="7"/>
        <v>CUNDINAMARCAGAMA</v>
      </c>
      <c r="B495" s="3" t="s">
        <v>1551</v>
      </c>
      <c r="C495">
        <v>25299</v>
      </c>
      <c r="D495" t="s">
        <v>2175</v>
      </c>
      <c r="E495" t="s">
        <v>2704</v>
      </c>
      <c r="F495" s="3"/>
    </row>
    <row r="496" spans="1:6">
      <c r="A496" s="1" t="str">
        <f t="shared" si="7"/>
        <v>CUNDINAMARCAGIRARDOT</v>
      </c>
      <c r="B496" s="2" t="s">
        <v>1552</v>
      </c>
      <c r="C496">
        <v>25307</v>
      </c>
      <c r="D496" t="s">
        <v>2175</v>
      </c>
      <c r="E496" t="s">
        <v>2705</v>
      </c>
      <c r="F496" s="2"/>
    </row>
    <row r="497" spans="1:6">
      <c r="A497" s="1" t="str">
        <f t="shared" si="7"/>
        <v>CUNDINAMARCAGRANADA</v>
      </c>
      <c r="B497" s="3" t="s">
        <v>1553</v>
      </c>
      <c r="C497">
        <v>25312</v>
      </c>
      <c r="D497" t="s">
        <v>2175</v>
      </c>
      <c r="E497" t="s">
        <v>2284</v>
      </c>
      <c r="F497" s="3"/>
    </row>
    <row r="498" spans="1:6">
      <c r="A498" s="1" t="str">
        <f t="shared" si="7"/>
        <v>CUNDINAMARCAGUACHETA</v>
      </c>
      <c r="B498" s="2" t="s">
        <v>1554</v>
      </c>
      <c r="C498">
        <v>25317</v>
      </c>
      <c r="D498" t="s">
        <v>2175</v>
      </c>
      <c r="E498" t="s">
        <v>2706</v>
      </c>
      <c r="F498" s="2"/>
    </row>
    <row r="499" spans="1:6">
      <c r="A499" s="1" t="str">
        <f t="shared" si="7"/>
        <v>CUNDINAMARCAGUADUAS</v>
      </c>
      <c r="B499" s="3" t="s">
        <v>1555</v>
      </c>
      <c r="C499">
        <v>25320</v>
      </c>
      <c r="D499" t="s">
        <v>2175</v>
      </c>
      <c r="E499" t="s">
        <v>2707</v>
      </c>
      <c r="F499" s="3"/>
    </row>
    <row r="500" spans="1:6">
      <c r="A500" s="1" t="str">
        <f t="shared" si="7"/>
        <v>CUNDINAMARCAGUASCA</v>
      </c>
      <c r="B500" s="2" t="s">
        <v>1556</v>
      </c>
      <c r="C500">
        <v>25322</v>
      </c>
      <c r="D500" t="s">
        <v>2175</v>
      </c>
      <c r="E500" t="s">
        <v>2708</v>
      </c>
      <c r="F500" s="2"/>
    </row>
    <row r="501" spans="1:6">
      <c r="A501" s="1" t="str">
        <f t="shared" si="7"/>
        <v>CUNDINAMARCAGUATAQUI</v>
      </c>
      <c r="B501" s="3" t="s">
        <v>1557</v>
      </c>
      <c r="C501">
        <v>25324</v>
      </c>
      <c r="D501" t="s">
        <v>2175</v>
      </c>
      <c r="E501" t="s">
        <v>2709</v>
      </c>
      <c r="F501" s="3"/>
    </row>
    <row r="502" spans="1:6">
      <c r="A502" s="1" t="str">
        <f t="shared" si="7"/>
        <v>CUNDINAMARCAGUATAVITA</v>
      </c>
      <c r="B502" s="2" t="s">
        <v>1558</v>
      </c>
      <c r="C502">
        <v>25326</v>
      </c>
      <c r="D502" t="s">
        <v>2175</v>
      </c>
      <c r="E502" t="s">
        <v>2710</v>
      </c>
      <c r="F502" s="2"/>
    </row>
    <row r="503" spans="1:6">
      <c r="A503" s="1" t="str">
        <f t="shared" si="7"/>
        <v>CUNDINAMARCAGUAYABALDESIQUIMA</v>
      </c>
      <c r="B503" s="3" t="s">
        <v>1559</v>
      </c>
      <c r="C503">
        <v>25328</v>
      </c>
      <c r="D503" t="s">
        <v>2175</v>
      </c>
      <c r="E503" t="s">
        <v>2711</v>
      </c>
      <c r="F503" s="3"/>
    </row>
    <row r="504" spans="1:6">
      <c r="A504" s="1" t="str">
        <f t="shared" si="7"/>
        <v>CUNDINAMARCAGUAYABETAL</v>
      </c>
      <c r="B504" s="2" t="s">
        <v>1560</v>
      </c>
      <c r="C504">
        <v>25335</v>
      </c>
      <c r="D504" t="s">
        <v>2175</v>
      </c>
      <c r="E504" t="s">
        <v>2712</v>
      </c>
      <c r="F504" s="2"/>
    </row>
    <row r="505" spans="1:6">
      <c r="A505" s="1" t="str">
        <f t="shared" si="7"/>
        <v>CUNDINAMARCAGUTIERREZ</v>
      </c>
      <c r="B505" s="3" t="s">
        <v>1561</v>
      </c>
      <c r="C505">
        <v>25339</v>
      </c>
      <c r="D505" t="s">
        <v>2175</v>
      </c>
      <c r="E505" t="s">
        <v>2713</v>
      </c>
      <c r="F505" s="3"/>
    </row>
    <row r="506" spans="1:6">
      <c r="A506" s="1" t="str">
        <f t="shared" si="7"/>
        <v>CUNDINAMARCAJERUSALEN</v>
      </c>
      <c r="B506" s="2" t="s">
        <v>1562</v>
      </c>
      <c r="C506">
        <v>25368</v>
      </c>
      <c r="D506" t="s">
        <v>2175</v>
      </c>
      <c r="E506" t="s">
        <v>2714</v>
      </c>
      <c r="F506" s="2"/>
    </row>
    <row r="507" spans="1:6">
      <c r="A507" s="1" t="str">
        <f t="shared" si="7"/>
        <v>CUNDINAMARCAJUNIN</v>
      </c>
      <c r="B507" s="3" t="s">
        <v>1563</v>
      </c>
      <c r="C507">
        <v>25372</v>
      </c>
      <c r="D507" t="s">
        <v>2175</v>
      </c>
      <c r="E507" t="s">
        <v>2715</v>
      </c>
      <c r="F507" s="3"/>
    </row>
    <row r="508" spans="1:6">
      <c r="A508" s="1" t="str">
        <f t="shared" si="7"/>
        <v>CUNDINAMARCALACALERA</v>
      </c>
      <c r="B508" s="2" t="s">
        <v>1564</v>
      </c>
      <c r="C508">
        <v>25377</v>
      </c>
      <c r="D508" t="s">
        <v>2175</v>
      </c>
      <c r="E508" t="s">
        <v>2716</v>
      </c>
      <c r="F508" s="2"/>
    </row>
    <row r="509" spans="1:6">
      <c r="A509" s="1" t="str">
        <f t="shared" si="7"/>
        <v>CUNDINAMARCALAMESA</v>
      </c>
      <c r="B509" s="3" t="s">
        <v>1565</v>
      </c>
      <c r="C509">
        <v>25386</v>
      </c>
      <c r="D509" t="s">
        <v>2175</v>
      </c>
      <c r="E509" t="s">
        <v>2717</v>
      </c>
      <c r="F509" s="3"/>
    </row>
    <row r="510" spans="1:6">
      <c r="A510" s="1" t="str">
        <f t="shared" si="7"/>
        <v>CUNDINAMARCALAPALMA</v>
      </c>
      <c r="B510" s="2" t="s">
        <v>1566</v>
      </c>
      <c r="C510">
        <v>25394</v>
      </c>
      <c r="D510" t="s">
        <v>2175</v>
      </c>
      <c r="E510" t="s">
        <v>2718</v>
      </c>
      <c r="F510" s="2"/>
    </row>
    <row r="511" spans="1:6">
      <c r="A511" s="1" t="str">
        <f t="shared" si="7"/>
        <v>CUNDINAMARCALAPEÑA</v>
      </c>
      <c r="B511" s="3" t="s">
        <v>1567</v>
      </c>
      <c r="C511">
        <v>25398</v>
      </c>
      <c r="D511" t="s">
        <v>2175</v>
      </c>
      <c r="E511" t="s">
        <v>2719</v>
      </c>
      <c r="F511" s="3"/>
    </row>
    <row r="512" spans="1:6">
      <c r="A512" s="1" t="str">
        <f t="shared" si="7"/>
        <v>CUNDINAMARCALAVEGA</v>
      </c>
      <c r="B512" s="2" t="s">
        <v>1568</v>
      </c>
      <c r="C512">
        <v>25402</v>
      </c>
      <c r="D512" t="s">
        <v>2175</v>
      </c>
      <c r="E512" t="s">
        <v>2596</v>
      </c>
      <c r="F512" s="2"/>
    </row>
    <row r="513" spans="1:6">
      <c r="A513" s="1" t="str">
        <f t="shared" si="7"/>
        <v>CUNDINAMARCALENGUAZAQUE</v>
      </c>
      <c r="B513" s="3" t="s">
        <v>1569</v>
      </c>
      <c r="C513">
        <v>25407</v>
      </c>
      <c r="D513" t="s">
        <v>2175</v>
      </c>
      <c r="E513" t="s">
        <v>2720</v>
      </c>
      <c r="F513" s="3"/>
    </row>
    <row r="514" spans="1:6">
      <c r="A514" s="1" t="str">
        <f t="shared" si="7"/>
        <v>CUNDINAMARCAMACHETA</v>
      </c>
      <c r="B514" s="2" t="s">
        <v>1570</v>
      </c>
      <c r="C514">
        <v>25426</v>
      </c>
      <c r="D514" t="s">
        <v>2175</v>
      </c>
      <c r="E514" t="s">
        <v>2721</v>
      </c>
      <c r="F514" s="2"/>
    </row>
    <row r="515" spans="1:6">
      <c r="A515" s="1" t="str">
        <f t="shared" si="7"/>
        <v>CUNDINAMARCAMADRID</v>
      </c>
      <c r="B515" s="3" t="s">
        <v>1571</v>
      </c>
      <c r="C515">
        <v>25430</v>
      </c>
      <c r="D515" t="s">
        <v>2175</v>
      </c>
      <c r="E515" t="s">
        <v>2722</v>
      </c>
      <c r="F515" s="3"/>
    </row>
    <row r="516" spans="1:6">
      <c r="A516" s="1" t="str">
        <f t="shared" ref="A516:A579" si="8">CONCATENATE(D516,E516)</f>
        <v>CUNDINAMARCAMANTA</v>
      </c>
      <c r="B516" s="2" t="s">
        <v>1572</v>
      </c>
      <c r="C516">
        <v>25436</v>
      </c>
      <c r="D516" t="s">
        <v>2175</v>
      </c>
      <c r="E516" t="s">
        <v>2723</v>
      </c>
      <c r="F516" s="2"/>
    </row>
    <row r="517" spans="1:6">
      <c r="A517" s="1" t="str">
        <f t="shared" si="8"/>
        <v>CUNDINAMARCAMEDINA</v>
      </c>
      <c r="B517" s="3" t="s">
        <v>1573</v>
      </c>
      <c r="C517">
        <v>25438</v>
      </c>
      <c r="D517" t="s">
        <v>2175</v>
      </c>
      <c r="E517" t="s">
        <v>2724</v>
      </c>
      <c r="F517" s="3"/>
    </row>
    <row r="518" spans="1:6">
      <c r="A518" s="1" t="str">
        <f t="shared" si="8"/>
        <v>CUNDINAMARCAMOSQUERA</v>
      </c>
      <c r="B518" s="2" t="s">
        <v>1574</v>
      </c>
      <c r="C518">
        <v>25473</v>
      </c>
      <c r="D518" t="s">
        <v>2175</v>
      </c>
      <c r="E518" t="s">
        <v>2725</v>
      </c>
      <c r="F518" s="2"/>
    </row>
    <row r="519" spans="1:6">
      <c r="A519" s="1" t="str">
        <f t="shared" si="8"/>
        <v>CUNDINAMARCANARIÑO</v>
      </c>
      <c r="B519" s="3" t="s">
        <v>1575</v>
      </c>
      <c r="C519">
        <v>25483</v>
      </c>
      <c r="D519" t="s">
        <v>2175</v>
      </c>
      <c r="E519" t="s">
        <v>2182</v>
      </c>
      <c r="F519" s="3"/>
    </row>
    <row r="520" spans="1:6">
      <c r="A520" s="1" t="str">
        <f t="shared" si="8"/>
        <v>CUNDINAMARCANEMOCON</v>
      </c>
      <c r="B520" s="2" t="s">
        <v>1576</v>
      </c>
      <c r="C520">
        <v>25486</v>
      </c>
      <c r="D520" t="s">
        <v>2175</v>
      </c>
      <c r="E520" t="s">
        <v>2726</v>
      </c>
      <c r="F520" s="2"/>
    </row>
    <row r="521" spans="1:6">
      <c r="A521" s="1" t="str">
        <f t="shared" si="8"/>
        <v>CUNDINAMARCANILO</v>
      </c>
      <c r="B521" s="3" t="s">
        <v>1577</v>
      </c>
      <c r="C521">
        <v>25488</v>
      </c>
      <c r="D521" t="s">
        <v>2175</v>
      </c>
      <c r="E521" t="s">
        <v>2727</v>
      </c>
      <c r="F521" s="3"/>
    </row>
    <row r="522" spans="1:6">
      <c r="A522" s="1" t="str">
        <f t="shared" si="8"/>
        <v>CUNDINAMARCANIMAIMA</v>
      </c>
      <c r="B522" s="2" t="s">
        <v>1578</v>
      </c>
      <c r="C522">
        <v>25489</v>
      </c>
      <c r="D522" t="s">
        <v>2175</v>
      </c>
      <c r="E522" t="s">
        <v>2728</v>
      </c>
      <c r="F522" s="2"/>
    </row>
    <row r="523" spans="1:6">
      <c r="A523" s="1" t="str">
        <f t="shared" si="8"/>
        <v>CUNDINAMARCANOCAIMA</v>
      </c>
      <c r="B523" s="3" t="s">
        <v>1579</v>
      </c>
      <c r="C523">
        <v>25491</v>
      </c>
      <c r="D523" t="s">
        <v>2175</v>
      </c>
      <c r="E523" t="s">
        <v>2729</v>
      </c>
      <c r="F523" s="3"/>
    </row>
    <row r="524" spans="1:6">
      <c r="A524" s="1" t="str">
        <f t="shared" si="8"/>
        <v>CUNDINAMARCAVENECIA(OSPINAPEREZ)</v>
      </c>
      <c r="B524" s="2" t="s">
        <v>1580</v>
      </c>
      <c r="C524">
        <v>25506</v>
      </c>
      <c r="D524" t="s">
        <v>2175</v>
      </c>
      <c r="E524" t="s">
        <v>2730</v>
      </c>
      <c r="F524" s="2"/>
    </row>
    <row r="525" spans="1:6">
      <c r="A525" s="1" t="str">
        <f t="shared" si="8"/>
        <v>CUNDINAMARCAPACHO</v>
      </c>
      <c r="B525" s="3" t="s">
        <v>1581</v>
      </c>
      <c r="C525">
        <v>25513</v>
      </c>
      <c r="D525" t="s">
        <v>2175</v>
      </c>
      <c r="E525" t="s">
        <v>2731</v>
      </c>
      <c r="F525" s="3"/>
    </row>
    <row r="526" spans="1:6">
      <c r="A526" s="1" t="str">
        <f t="shared" si="8"/>
        <v>CUNDINAMARCAPAIME</v>
      </c>
      <c r="B526" s="2" t="s">
        <v>1582</v>
      </c>
      <c r="C526">
        <v>25518</v>
      </c>
      <c r="D526" t="s">
        <v>2175</v>
      </c>
      <c r="E526" t="s">
        <v>2732</v>
      </c>
      <c r="F526" s="2"/>
    </row>
    <row r="527" spans="1:6">
      <c r="A527" s="1" t="str">
        <f t="shared" si="8"/>
        <v>CUNDINAMARCAPANDI</v>
      </c>
      <c r="B527" s="3" t="s">
        <v>1583</v>
      </c>
      <c r="C527">
        <v>25524</v>
      </c>
      <c r="D527" t="s">
        <v>2175</v>
      </c>
      <c r="E527" t="s">
        <v>2733</v>
      </c>
      <c r="F527" s="3"/>
    </row>
    <row r="528" spans="1:6">
      <c r="A528" s="1" t="str">
        <f t="shared" si="8"/>
        <v>CUNDINAMARCAPARATEBUENO</v>
      </c>
      <c r="B528" s="2" t="s">
        <v>1584</v>
      </c>
      <c r="C528">
        <v>25530</v>
      </c>
      <c r="D528" t="s">
        <v>2175</v>
      </c>
      <c r="E528" t="s">
        <v>2734</v>
      </c>
      <c r="F528" s="2"/>
    </row>
    <row r="529" spans="1:6">
      <c r="A529" s="1" t="str">
        <f t="shared" si="8"/>
        <v>CUNDINAMARCAPASCA</v>
      </c>
      <c r="B529" s="3" t="s">
        <v>1585</v>
      </c>
      <c r="C529">
        <v>25535</v>
      </c>
      <c r="D529" t="s">
        <v>2175</v>
      </c>
      <c r="E529" t="s">
        <v>2735</v>
      </c>
      <c r="F529" s="3"/>
    </row>
    <row r="530" spans="1:6">
      <c r="A530" s="1" t="str">
        <f t="shared" si="8"/>
        <v>CUNDINAMARCAPUERTOSALGAR</v>
      </c>
      <c r="B530" s="2" t="s">
        <v>1586</v>
      </c>
      <c r="C530">
        <v>25572</v>
      </c>
      <c r="D530" t="s">
        <v>2175</v>
      </c>
      <c r="E530" t="s">
        <v>2736</v>
      </c>
      <c r="F530" s="2"/>
    </row>
    <row r="531" spans="1:6">
      <c r="A531" s="1" t="str">
        <f t="shared" si="8"/>
        <v>CUNDINAMARCAPULI</v>
      </c>
      <c r="B531" s="3" t="s">
        <v>1587</v>
      </c>
      <c r="C531">
        <v>25580</v>
      </c>
      <c r="D531" t="s">
        <v>2175</v>
      </c>
      <c r="E531" t="s">
        <v>2737</v>
      </c>
      <c r="F531" s="3"/>
    </row>
    <row r="532" spans="1:6">
      <c r="A532" s="1" t="str">
        <f t="shared" si="8"/>
        <v>CUNDINAMARCAQUEBRADANEGRA</v>
      </c>
      <c r="B532" s="2" t="s">
        <v>1588</v>
      </c>
      <c r="C532">
        <v>25592</v>
      </c>
      <c r="D532" t="s">
        <v>2175</v>
      </c>
      <c r="E532" t="s">
        <v>2738</v>
      </c>
      <c r="F532" s="2"/>
    </row>
    <row r="533" spans="1:6">
      <c r="A533" s="1" t="str">
        <f t="shared" si="8"/>
        <v>CUNDINAMARCAQUETAME</v>
      </c>
      <c r="B533" s="3" t="s">
        <v>1589</v>
      </c>
      <c r="C533">
        <v>25594</v>
      </c>
      <c r="D533" t="s">
        <v>2175</v>
      </c>
      <c r="E533" t="s">
        <v>2739</v>
      </c>
      <c r="F533" s="3"/>
    </row>
    <row r="534" spans="1:6">
      <c r="A534" s="1" t="str">
        <f t="shared" si="8"/>
        <v>CUNDINAMARCAQUIPILE</v>
      </c>
      <c r="B534" s="2" t="s">
        <v>1590</v>
      </c>
      <c r="C534">
        <v>25596</v>
      </c>
      <c r="D534" t="s">
        <v>2175</v>
      </c>
      <c r="E534" t="s">
        <v>2740</v>
      </c>
      <c r="F534" s="2"/>
    </row>
    <row r="535" spans="1:6">
      <c r="A535" s="1" t="str">
        <f t="shared" si="8"/>
        <v>CUNDINAMARCARAFAELREYES</v>
      </c>
      <c r="B535" s="3" t="s">
        <v>1591</v>
      </c>
      <c r="C535">
        <v>25599</v>
      </c>
      <c r="D535" t="s">
        <v>2175</v>
      </c>
      <c r="E535" t="s">
        <v>2741</v>
      </c>
      <c r="F535" s="3"/>
    </row>
    <row r="536" spans="1:6">
      <c r="A536" s="1" t="str">
        <f t="shared" si="8"/>
        <v>CUNDINAMARCARICAURTE</v>
      </c>
      <c r="B536" s="2" t="s">
        <v>1592</v>
      </c>
      <c r="C536">
        <v>25612</v>
      </c>
      <c r="D536" t="s">
        <v>2175</v>
      </c>
      <c r="E536" t="s">
        <v>2742</v>
      </c>
      <c r="F536" s="2"/>
    </row>
    <row r="537" spans="1:6">
      <c r="A537" s="1" t="str">
        <f t="shared" si="8"/>
        <v>CUNDINAMARCASANANTONIODELTEQUENDAMA</v>
      </c>
      <c r="B537" s="3" t="s">
        <v>1593</v>
      </c>
      <c r="C537">
        <v>25645</v>
      </c>
      <c r="D537" t="s">
        <v>2175</v>
      </c>
      <c r="E537" t="s">
        <v>2743</v>
      </c>
      <c r="F537" s="3"/>
    </row>
    <row r="538" spans="1:6">
      <c r="A538" s="1" t="str">
        <f t="shared" si="8"/>
        <v>CUNDINAMARCASANBERNARDO</v>
      </c>
      <c r="B538" s="2" t="s">
        <v>1594</v>
      </c>
      <c r="C538">
        <v>25649</v>
      </c>
      <c r="D538" t="s">
        <v>2175</v>
      </c>
      <c r="E538" t="s">
        <v>2744</v>
      </c>
      <c r="F538" s="2"/>
    </row>
    <row r="539" spans="1:6">
      <c r="A539" s="1" t="str">
        <f t="shared" si="8"/>
        <v>CUNDINAMARCASANCAYETANO</v>
      </c>
      <c r="B539" s="3" t="s">
        <v>1595</v>
      </c>
      <c r="C539">
        <v>25653</v>
      </c>
      <c r="D539" t="s">
        <v>2175</v>
      </c>
      <c r="E539" t="s">
        <v>2745</v>
      </c>
      <c r="F539" s="3"/>
    </row>
    <row r="540" spans="1:6">
      <c r="A540" s="1" t="str">
        <f t="shared" si="8"/>
        <v>CUNDINAMARCASANFRANCISCO</v>
      </c>
      <c r="B540" s="2" t="s">
        <v>1596</v>
      </c>
      <c r="C540">
        <v>25658</v>
      </c>
      <c r="D540" t="s">
        <v>2175</v>
      </c>
      <c r="E540" t="s">
        <v>2320</v>
      </c>
      <c r="F540" s="2"/>
    </row>
    <row r="541" spans="1:6">
      <c r="A541" s="1" t="str">
        <f t="shared" si="8"/>
        <v>CUNDINAMARCASANJUANDERIOSECO</v>
      </c>
      <c r="B541" s="3" t="s">
        <v>1597</v>
      </c>
      <c r="C541">
        <v>25662</v>
      </c>
      <c r="D541" t="s">
        <v>2175</v>
      </c>
      <c r="E541" t="s">
        <v>2746</v>
      </c>
      <c r="F541" s="3"/>
    </row>
    <row r="542" spans="1:6">
      <c r="A542" s="1" t="str">
        <f t="shared" si="8"/>
        <v>CUNDINAMARCASASAIMA</v>
      </c>
      <c r="B542" s="2" t="s">
        <v>1598</v>
      </c>
      <c r="C542">
        <v>25718</v>
      </c>
      <c r="D542" t="s">
        <v>2175</v>
      </c>
      <c r="E542" t="s">
        <v>2747</v>
      </c>
      <c r="F542" s="2"/>
    </row>
    <row r="543" spans="1:6">
      <c r="A543" s="1" t="str">
        <f t="shared" si="8"/>
        <v>CUNDINAMARCASESQUILE</v>
      </c>
      <c r="B543" s="3" t="s">
        <v>1599</v>
      </c>
      <c r="C543">
        <v>25736</v>
      </c>
      <c r="D543" t="s">
        <v>2175</v>
      </c>
      <c r="E543" t="s">
        <v>2748</v>
      </c>
      <c r="F543" s="3"/>
    </row>
    <row r="544" spans="1:6">
      <c r="A544" s="1" t="str">
        <f t="shared" si="8"/>
        <v>CUNDINAMARCASIBATE</v>
      </c>
      <c r="B544" s="2" t="s">
        <v>1600</v>
      </c>
      <c r="C544">
        <v>25740</v>
      </c>
      <c r="D544" t="s">
        <v>2175</v>
      </c>
      <c r="E544" t="s">
        <v>2749</v>
      </c>
      <c r="F544" s="2"/>
    </row>
    <row r="545" spans="1:6">
      <c r="A545" s="1" t="str">
        <f t="shared" si="8"/>
        <v>CUNDINAMARCASILVANIA</v>
      </c>
      <c r="B545" s="3" t="s">
        <v>1601</v>
      </c>
      <c r="C545">
        <v>25743</v>
      </c>
      <c r="D545" t="s">
        <v>2175</v>
      </c>
      <c r="E545" t="s">
        <v>2750</v>
      </c>
      <c r="F545" s="3"/>
    </row>
    <row r="546" spans="1:6">
      <c r="A546" s="1" t="str">
        <f t="shared" si="8"/>
        <v>CUNDINAMARCASIMIJACA</v>
      </c>
      <c r="B546" s="2" t="s">
        <v>1602</v>
      </c>
      <c r="C546">
        <v>25745</v>
      </c>
      <c r="D546" t="s">
        <v>2175</v>
      </c>
      <c r="E546" t="s">
        <v>2751</v>
      </c>
      <c r="F546" s="2"/>
    </row>
    <row r="547" spans="1:6">
      <c r="A547" s="1" t="str">
        <f t="shared" si="8"/>
        <v>CUNDINAMARCASOACHA</v>
      </c>
      <c r="B547" s="3" t="s">
        <v>1603</v>
      </c>
      <c r="C547">
        <v>25754</v>
      </c>
      <c r="D547" t="s">
        <v>2175</v>
      </c>
      <c r="E547" t="s">
        <v>2752</v>
      </c>
      <c r="F547" s="3"/>
    </row>
    <row r="548" spans="1:6">
      <c r="A548" s="1" t="str">
        <f t="shared" si="8"/>
        <v>CUNDINAMARCASOPO</v>
      </c>
      <c r="B548" s="2" t="s">
        <v>1604</v>
      </c>
      <c r="C548">
        <v>25758</v>
      </c>
      <c r="D548" t="s">
        <v>2175</v>
      </c>
      <c r="E548" t="s">
        <v>2753</v>
      </c>
      <c r="F548" s="2"/>
    </row>
    <row r="549" spans="1:6">
      <c r="A549" s="1" t="str">
        <f t="shared" si="8"/>
        <v>CUNDINAMARCASUBACHOQUE</v>
      </c>
      <c r="B549" s="3" t="s">
        <v>1605</v>
      </c>
      <c r="C549">
        <v>25769</v>
      </c>
      <c r="D549" t="s">
        <v>2175</v>
      </c>
      <c r="E549" t="s">
        <v>2754</v>
      </c>
      <c r="F549" s="3"/>
    </row>
    <row r="550" spans="1:6">
      <c r="A550" s="1" t="str">
        <f t="shared" si="8"/>
        <v>CUNDINAMARCASUESCA</v>
      </c>
      <c r="B550" s="2" t="s">
        <v>1606</v>
      </c>
      <c r="C550">
        <v>25772</v>
      </c>
      <c r="D550" t="s">
        <v>2175</v>
      </c>
      <c r="E550" t="s">
        <v>2755</v>
      </c>
      <c r="F550" s="2"/>
    </row>
    <row r="551" spans="1:6">
      <c r="A551" s="1" t="str">
        <f t="shared" si="8"/>
        <v>CUNDINAMARCASUPATA</v>
      </c>
      <c r="B551" s="3" t="s">
        <v>1607</v>
      </c>
      <c r="C551">
        <v>25777</v>
      </c>
      <c r="D551" t="s">
        <v>2175</v>
      </c>
      <c r="E551" t="s">
        <v>2756</v>
      </c>
      <c r="F551" s="3"/>
    </row>
    <row r="552" spans="1:6">
      <c r="A552" s="1" t="str">
        <f t="shared" si="8"/>
        <v>CUNDINAMARCASUSA</v>
      </c>
      <c r="B552" s="2" t="s">
        <v>1608</v>
      </c>
      <c r="C552">
        <v>25779</v>
      </c>
      <c r="D552" t="s">
        <v>2175</v>
      </c>
      <c r="E552" t="s">
        <v>2757</v>
      </c>
      <c r="F552" s="2"/>
    </row>
    <row r="553" spans="1:6">
      <c r="A553" s="1" t="str">
        <f t="shared" si="8"/>
        <v>CUNDINAMARCASUTATAUSA</v>
      </c>
      <c r="B553" s="3" t="s">
        <v>1609</v>
      </c>
      <c r="C553">
        <v>25781</v>
      </c>
      <c r="D553" t="s">
        <v>2175</v>
      </c>
      <c r="E553" t="s">
        <v>2758</v>
      </c>
      <c r="F553" s="3"/>
    </row>
    <row r="554" spans="1:6">
      <c r="A554" s="1" t="str">
        <f t="shared" si="8"/>
        <v>CUNDINAMARCATABIO</v>
      </c>
      <c r="B554" s="2" t="s">
        <v>1610</v>
      </c>
      <c r="C554">
        <v>25785</v>
      </c>
      <c r="D554" t="s">
        <v>2175</v>
      </c>
      <c r="E554" t="s">
        <v>2759</v>
      </c>
      <c r="F554" s="2"/>
    </row>
    <row r="555" spans="1:6">
      <c r="A555" s="1" t="str">
        <f t="shared" si="8"/>
        <v>CUNDINAMARCATAUSA</v>
      </c>
      <c r="B555" s="3" t="s">
        <v>1611</v>
      </c>
      <c r="C555">
        <v>25793</v>
      </c>
      <c r="D555" t="s">
        <v>2175</v>
      </c>
      <c r="E555" t="s">
        <v>2760</v>
      </c>
      <c r="F555" s="3"/>
    </row>
    <row r="556" spans="1:6">
      <c r="A556" s="1" t="str">
        <f t="shared" si="8"/>
        <v>CUNDINAMARCATENA</v>
      </c>
      <c r="B556" s="2" t="s">
        <v>1612</v>
      </c>
      <c r="C556">
        <v>25797</v>
      </c>
      <c r="D556" t="s">
        <v>2175</v>
      </c>
      <c r="E556" t="s">
        <v>2761</v>
      </c>
      <c r="F556" s="2"/>
    </row>
    <row r="557" spans="1:6">
      <c r="A557" s="1" t="str">
        <f t="shared" si="8"/>
        <v>CUNDINAMARCATENJO</v>
      </c>
      <c r="B557" s="3" t="s">
        <v>1613</v>
      </c>
      <c r="C557">
        <v>25799</v>
      </c>
      <c r="D557" t="s">
        <v>2175</v>
      </c>
      <c r="E557" t="s">
        <v>2762</v>
      </c>
      <c r="F557" s="3"/>
    </row>
    <row r="558" spans="1:6">
      <c r="A558" s="1" t="str">
        <f t="shared" si="8"/>
        <v>CUNDINAMARCATIBACUY</v>
      </c>
      <c r="B558" s="2" t="s">
        <v>1614</v>
      </c>
      <c r="C558">
        <v>25805</v>
      </c>
      <c r="D558" t="s">
        <v>2175</v>
      </c>
      <c r="E558" t="s">
        <v>2763</v>
      </c>
      <c r="F558" s="2"/>
    </row>
    <row r="559" spans="1:6">
      <c r="A559" s="1" t="str">
        <f t="shared" si="8"/>
        <v>CUNDINAMARCATIBIRITA</v>
      </c>
      <c r="B559" s="3" t="s">
        <v>1615</v>
      </c>
      <c r="C559">
        <v>25807</v>
      </c>
      <c r="D559" t="s">
        <v>2175</v>
      </c>
      <c r="E559" t="s">
        <v>2764</v>
      </c>
      <c r="F559" s="3"/>
    </row>
    <row r="560" spans="1:6">
      <c r="A560" s="1" t="str">
        <f t="shared" si="8"/>
        <v>CUNDINAMARCATOCAIMA</v>
      </c>
      <c r="B560" s="2" t="s">
        <v>1616</v>
      </c>
      <c r="C560">
        <v>25815</v>
      </c>
      <c r="D560" t="s">
        <v>2175</v>
      </c>
      <c r="E560" t="s">
        <v>2765</v>
      </c>
      <c r="F560" s="2"/>
    </row>
    <row r="561" spans="1:6">
      <c r="A561" s="1" t="str">
        <f t="shared" si="8"/>
        <v>CUNDINAMARCATOCANCIPA</v>
      </c>
      <c r="B561" s="3" t="s">
        <v>1617</v>
      </c>
      <c r="C561">
        <v>25817</v>
      </c>
      <c r="D561" t="s">
        <v>2175</v>
      </c>
      <c r="E561" t="s">
        <v>2766</v>
      </c>
      <c r="F561" s="3"/>
    </row>
    <row r="562" spans="1:6">
      <c r="A562" s="1" t="str">
        <f t="shared" si="8"/>
        <v>CUNDINAMARCATOPAIPI</v>
      </c>
      <c r="B562" s="2" t="s">
        <v>1618</v>
      </c>
      <c r="C562">
        <v>25823</v>
      </c>
      <c r="D562" t="s">
        <v>2175</v>
      </c>
      <c r="E562" t="s">
        <v>2767</v>
      </c>
      <c r="F562" s="2"/>
    </row>
    <row r="563" spans="1:6">
      <c r="A563" s="1" t="str">
        <f t="shared" si="8"/>
        <v>CUNDINAMARCAUBALA</v>
      </c>
      <c r="B563" s="3" t="s">
        <v>1619</v>
      </c>
      <c r="C563">
        <v>25839</v>
      </c>
      <c r="D563" t="s">
        <v>2175</v>
      </c>
      <c r="E563" t="s">
        <v>2768</v>
      </c>
      <c r="F563" s="3"/>
    </row>
    <row r="564" spans="1:6">
      <c r="A564" s="1" t="str">
        <f t="shared" si="8"/>
        <v>CUNDINAMARCAUBAQUE</v>
      </c>
      <c r="B564" s="2" t="s">
        <v>1620</v>
      </c>
      <c r="C564">
        <v>25841</v>
      </c>
      <c r="D564" t="s">
        <v>2175</v>
      </c>
      <c r="E564" t="s">
        <v>2769</v>
      </c>
      <c r="F564" s="2"/>
    </row>
    <row r="565" spans="1:6">
      <c r="A565" s="1" t="str">
        <f t="shared" si="8"/>
        <v>CUNDINAMARCAUBATE</v>
      </c>
      <c r="B565" s="3" t="s">
        <v>1621</v>
      </c>
      <c r="C565">
        <v>25843</v>
      </c>
      <c r="D565" t="s">
        <v>2175</v>
      </c>
      <c r="E565" t="s">
        <v>2770</v>
      </c>
      <c r="F565" s="3"/>
    </row>
    <row r="566" spans="1:6">
      <c r="A566" s="1" t="str">
        <f t="shared" si="8"/>
        <v>CUNDINAMARCAUNE</v>
      </c>
      <c r="B566" s="2" t="s">
        <v>1622</v>
      </c>
      <c r="C566">
        <v>25845</v>
      </c>
      <c r="D566" t="s">
        <v>2175</v>
      </c>
      <c r="E566" t="s">
        <v>2771</v>
      </c>
      <c r="F566" s="2"/>
    </row>
    <row r="567" spans="1:6">
      <c r="A567" s="1" t="str">
        <f t="shared" si="8"/>
        <v>CUNDINAMARCAUTICA</v>
      </c>
      <c r="B567" s="3" t="s">
        <v>1623</v>
      </c>
      <c r="C567">
        <v>25851</v>
      </c>
      <c r="D567" t="s">
        <v>2175</v>
      </c>
      <c r="E567" t="s">
        <v>2772</v>
      </c>
      <c r="F567" s="3"/>
    </row>
    <row r="568" spans="1:6">
      <c r="A568" s="1" t="str">
        <f t="shared" si="8"/>
        <v>CUNDINAMARCAVERGARA</v>
      </c>
      <c r="B568" s="2" t="s">
        <v>1624</v>
      </c>
      <c r="C568">
        <v>25862</v>
      </c>
      <c r="D568" t="s">
        <v>2175</v>
      </c>
      <c r="E568" t="s">
        <v>2773</v>
      </c>
      <c r="F568" s="2"/>
    </row>
    <row r="569" spans="1:6">
      <c r="A569" s="1" t="str">
        <f t="shared" si="8"/>
        <v>CUNDINAMARCAVIANI</v>
      </c>
      <c r="B569" s="3" t="s">
        <v>1625</v>
      </c>
      <c r="C569">
        <v>25867</v>
      </c>
      <c r="D569" t="s">
        <v>2175</v>
      </c>
      <c r="E569" t="s">
        <v>2774</v>
      </c>
      <c r="F569" s="3"/>
    </row>
    <row r="570" spans="1:6">
      <c r="A570" s="1" t="str">
        <f t="shared" si="8"/>
        <v>CUNDINAMARCAVILLAGOMEZ</v>
      </c>
      <c r="B570" s="2" t="s">
        <v>1626</v>
      </c>
      <c r="C570">
        <v>25871</v>
      </c>
      <c r="D570" t="s">
        <v>2175</v>
      </c>
      <c r="E570" t="s">
        <v>2775</v>
      </c>
      <c r="F570" s="2"/>
    </row>
    <row r="571" spans="1:6">
      <c r="A571" s="1" t="str">
        <f t="shared" si="8"/>
        <v>CUNDINAMARCAVILLAPINZON</v>
      </c>
      <c r="B571" s="3" t="s">
        <v>1627</v>
      </c>
      <c r="C571">
        <v>25873</v>
      </c>
      <c r="D571" t="s">
        <v>2175</v>
      </c>
      <c r="E571" t="s">
        <v>2776</v>
      </c>
      <c r="F571" s="3"/>
    </row>
    <row r="572" spans="1:6">
      <c r="A572" s="1" t="str">
        <f t="shared" si="8"/>
        <v>CUNDINAMARCAVILLETA</v>
      </c>
      <c r="B572" s="2" t="s">
        <v>1628</v>
      </c>
      <c r="C572">
        <v>25875</v>
      </c>
      <c r="D572" t="s">
        <v>2175</v>
      </c>
      <c r="E572" t="s">
        <v>2777</v>
      </c>
      <c r="F572" s="2"/>
    </row>
    <row r="573" spans="1:6">
      <c r="A573" s="1" t="str">
        <f t="shared" si="8"/>
        <v>CUNDINAMARCAVIOTA</v>
      </c>
      <c r="B573" s="3" t="s">
        <v>1629</v>
      </c>
      <c r="C573">
        <v>25878</v>
      </c>
      <c r="D573" t="s">
        <v>2175</v>
      </c>
      <c r="E573" t="s">
        <v>2778</v>
      </c>
      <c r="F573" s="3"/>
    </row>
    <row r="574" spans="1:6">
      <c r="A574" s="1" t="str">
        <f t="shared" si="8"/>
        <v>CUNDINAMARCAYACOPI</v>
      </c>
      <c r="B574" s="2" t="s">
        <v>1630</v>
      </c>
      <c r="C574">
        <v>25885</v>
      </c>
      <c r="D574" t="s">
        <v>2175</v>
      </c>
      <c r="E574" t="s">
        <v>2779</v>
      </c>
      <c r="F574" s="2"/>
    </row>
    <row r="575" spans="1:6">
      <c r="A575" s="1" t="str">
        <f t="shared" si="8"/>
        <v>CUNDINAMARCAZIPACON</v>
      </c>
      <c r="B575" s="3" t="s">
        <v>1631</v>
      </c>
      <c r="C575">
        <v>25898</v>
      </c>
      <c r="D575" t="s">
        <v>2175</v>
      </c>
      <c r="E575" t="s">
        <v>2780</v>
      </c>
      <c r="F575" s="3"/>
    </row>
    <row r="576" spans="1:6">
      <c r="A576" s="1" t="str">
        <f t="shared" si="8"/>
        <v>CUNDINAMARCAZIPAQUIRA</v>
      </c>
      <c r="B576" s="2" t="s">
        <v>1632</v>
      </c>
      <c r="C576">
        <v>25899</v>
      </c>
      <c r="D576" t="s">
        <v>2175</v>
      </c>
      <c r="E576" t="s">
        <v>2781</v>
      </c>
      <c r="F576" s="2"/>
    </row>
    <row r="577" spans="1:6">
      <c r="A577" s="1" t="str">
        <f t="shared" si="8"/>
        <v>CHOCOQUIBDO</v>
      </c>
      <c r="B577" s="3" t="s">
        <v>1633</v>
      </c>
      <c r="C577">
        <v>27001</v>
      </c>
      <c r="D577" t="s">
        <v>2173</v>
      </c>
      <c r="E577" t="s">
        <v>2782</v>
      </c>
      <c r="F577" s="3"/>
    </row>
    <row r="578" spans="1:6">
      <c r="A578" s="1" t="str">
        <f t="shared" si="8"/>
        <v>CHOCOACANDI</v>
      </c>
      <c r="B578" s="2" t="s">
        <v>1634</v>
      </c>
      <c r="C578">
        <v>27006</v>
      </c>
      <c r="D578" t="s">
        <v>2173</v>
      </c>
      <c r="E578" t="s">
        <v>2783</v>
      </c>
      <c r="F578" s="2"/>
    </row>
    <row r="579" spans="1:6">
      <c r="A579" s="1" t="str">
        <f t="shared" si="8"/>
        <v>CHOCOALTOBAUDO(PIEDEPATO)</v>
      </c>
      <c r="B579" s="3" t="s">
        <v>1635</v>
      </c>
      <c r="C579">
        <v>27025</v>
      </c>
      <c r="D579" t="s">
        <v>2173</v>
      </c>
      <c r="E579" t="s">
        <v>2784</v>
      </c>
      <c r="F579" s="3"/>
    </row>
    <row r="580" spans="1:6">
      <c r="A580" s="1" t="str">
        <f t="shared" ref="A580:A643" si="9">CONCATENATE(D580,E580)</f>
        <v>CHOCOATRATO</v>
      </c>
      <c r="B580" s="2" t="s">
        <v>1636</v>
      </c>
      <c r="C580">
        <v>27050</v>
      </c>
      <c r="D580" t="s">
        <v>2173</v>
      </c>
      <c r="E580" t="s">
        <v>2785</v>
      </c>
      <c r="F580" s="2"/>
    </row>
    <row r="581" spans="1:6">
      <c r="A581" s="1" t="str">
        <f t="shared" si="9"/>
        <v>CHOCOBAGADO</v>
      </c>
      <c r="B581" s="3" t="s">
        <v>1637</v>
      </c>
      <c r="C581">
        <v>27073</v>
      </c>
      <c r="D581" t="s">
        <v>2173</v>
      </c>
      <c r="E581" t="s">
        <v>2786</v>
      </c>
      <c r="F581" s="3"/>
    </row>
    <row r="582" spans="1:6">
      <c r="A582" s="1" t="str">
        <f t="shared" si="9"/>
        <v>CHOCOBAHIASOLANO(MUTIS)</v>
      </c>
      <c r="B582" s="2" t="s">
        <v>1638</v>
      </c>
      <c r="C582">
        <v>27075</v>
      </c>
      <c r="D582" t="s">
        <v>2173</v>
      </c>
      <c r="E582" t="s">
        <v>2787</v>
      </c>
      <c r="F582" s="2"/>
    </row>
    <row r="583" spans="1:6">
      <c r="A583" s="1" t="str">
        <f t="shared" si="9"/>
        <v>CHOCOBAJOBAUDO(PIZARRO)</v>
      </c>
      <c r="B583" s="3" t="s">
        <v>1639</v>
      </c>
      <c r="C583">
        <v>27077</v>
      </c>
      <c r="D583" t="s">
        <v>2173</v>
      </c>
      <c r="E583" t="s">
        <v>2788</v>
      </c>
      <c r="F583" s="3"/>
    </row>
    <row r="584" spans="1:6">
      <c r="A584" s="1" t="str">
        <f t="shared" si="9"/>
        <v>CHOCOBOJAYA(BELLAVISTA)</v>
      </c>
      <c r="B584" s="2" t="s">
        <v>1640</v>
      </c>
      <c r="C584">
        <v>27099</v>
      </c>
      <c r="D584" t="s">
        <v>2173</v>
      </c>
      <c r="E584" t="s">
        <v>2789</v>
      </c>
      <c r="F584" s="2"/>
    </row>
    <row r="585" spans="1:6">
      <c r="A585" s="1" t="str">
        <f t="shared" si="9"/>
        <v>CHOCOCANTONDESANPABLO</v>
      </c>
      <c r="B585" s="3" t="s">
        <v>1641</v>
      </c>
      <c r="C585">
        <v>27135</v>
      </c>
      <c r="D585" t="s">
        <v>2173</v>
      </c>
      <c r="E585" t="s">
        <v>2790</v>
      </c>
      <c r="F585" s="3"/>
    </row>
    <row r="586" spans="1:6">
      <c r="A586" s="1" t="str">
        <f t="shared" si="9"/>
        <v>CHOCOCARMENDELDARIEN</v>
      </c>
      <c r="B586" s="2" t="s">
        <v>1642</v>
      </c>
      <c r="C586">
        <v>27150</v>
      </c>
      <c r="D586" t="s">
        <v>2173</v>
      </c>
      <c r="E586" t="s">
        <v>2791</v>
      </c>
      <c r="F586" s="2"/>
    </row>
    <row r="587" spans="1:6">
      <c r="A587" s="1" t="str">
        <f t="shared" si="9"/>
        <v>CHOCOCERTEGUI</v>
      </c>
      <c r="B587" s="3" t="s">
        <v>1643</v>
      </c>
      <c r="C587">
        <v>27160</v>
      </c>
      <c r="D587" t="s">
        <v>2173</v>
      </c>
      <c r="E587" t="s">
        <v>2792</v>
      </c>
      <c r="F587" s="3"/>
    </row>
    <row r="588" spans="1:6">
      <c r="A588" s="1" t="str">
        <f t="shared" si="9"/>
        <v>CHOCOCONDOTO</v>
      </c>
      <c r="B588" s="2" t="s">
        <v>1644</v>
      </c>
      <c r="C588">
        <v>27205</v>
      </c>
      <c r="D588" t="s">
        <v>2173</v>
      </c>
      <c r="E588" t="s">
        <v>2793</v>
      </c>
      <c r="F588" s="2"/>
    </row>
    <row r="589" spans="1:6">
      <c r="A589" s="1" t="str">
        <f t="shared" si="9"/>
        <v>CHOCOELCARMEN</v>
      </c>
      <c r="B589" s="3" t="s">
        <v>1645</v>
      </c>
      <c r="C589">
        <v>27245</v>
      </c>
      <c r="D589" t="s">
        <v>2173</v>
      </c>
      <c r="E589" t="s">
        <v>2794</v>
      </c>
      <c r="F589" s="3"/>
    </row>
    <row r="590" spans="1:6">
      <c r="A590" s="1" t="str">
        <f t="shared" si="9"/>
        <v>CHOCOLITORALDELSANJUAN</v>
      </c>
      <c r="B590" s="2" t="s">
        <v>1646</v>
      </c>
      <c r="C590">
        <v>27250</v>
      </c>
      <c r="D590" t="s">
        <v>2173</v>
      </c>
      <c r="E590" t="s">
        <v>2795</v>
      </c>
      <c r="F590" s="2"/>
    </row>
    <row r="591" spans="1:6">
      <c r="A591" s="1" t="str">
        <f t="shared" si="9"/>
        <v>CHOCOISTMINA</v>
      </c>
      <c r="B591" s="3" t="s">
        <v>1647</v>
      </c>
      <c r="C591">
        <v>27361</v>
      </c>
      <c r="D591" t="s">
        <v>2173</v>
      </c>
      <c r="E591" t="s">
        <v>2796</v>
      </c>
      <c r="F591" s="3"/>
    </row>
    <row r="592" spans="1:6">
      <c r="A592" s="1" t="str">
        <f t="shared" si="9"/>
        <v>CHOCOJURADO</v>
      </c>
      <c r="B592" s="2" t="s">
        <v>1648</v>
      </c>
      <c r="C592">
        <v>27372</v>
      </c>
      <c r="D592" t="s">
        <v>2173</v>
      </c>
      <c r="E592" t="s">
        <v>2797</v>
      </c>
      <c r="F592" s="2"/>
    </row>
    <row r="593" spans="1:6">
      <c r="A593" s="1" t="str">
        <f t="shared" si="9"/>
        <v>CHOCOLLORO</v>
      </c>
      <c r="B593" s="3" t="s">
        <v>1649</v>
      </c>
      <c r="C593">
        <v>27413</v>
      </c>
      <c r="D593" t="s">
        <v>2173</v>
      </c>
      <c r="E593" t="s">
        <v>2798</v>
      </c>
      <c r="F593" s="3"/>
    </row>
    <row r="594" spans="1:6">
      <c r="A594" s="1" t="str">
        <f t="shared" si="9"/>
        <v>CHOCOMEDIOATRATO</v>
      </c>
      <c r="B594" s="2" t="s">
        <v>1650</v>
      </c>
      <c r="C594">
        <v>27425</v>
      </c>
      <c r="D594" t="s">
        <v>2173</v>
      </c>
      <c r="E594" t="s">
        <v>2799</v>
      </c>
      <c r="F594" s="2"/>
    </row>
    <row r="595" spans="1:6">
      <c r="A595" s="1" t="str">
        <f t="shared" si="9"/>
        <v>CHOCOMEDIOBAUDO(BOCADEPEPE)</v>
      </c>
      <c r="B595" s="3" t="s">
        <v>1651</v>
      </c>
      <c r="C595">
        <v>27430</v>
      </c>
      <c r="D595" t="s">
        <v>2173</v>
      </c>
      <c r="E595" t="s">
        <v>2800</v>
      </c>
      <c r="F595" s="3"/>
    </row>
    <row r="596" spans="1:6">
      <c r="A596" s="1" t="str">
        <f t="shared" si="9"/>
        <v>CHOCOMEDIOSANJUAN</v>
      </c>
      <c r="B596" s="2" t="s">
        <v>1652</v>
      </c>
      <c r="C596">
        <v>27450</v>
      </c>
      <c r="D596" t="s">
        <v>2173</v>
      </c>
      <c r="E596" t="s">
        <v>2801</v>
      </c>
      <c r="F596" s="2"/>
    </row>
    <row r="597" spans="1:6">
      <c r="A597" s="1" t="str">
        <f t="shared" si="9"/>
        <v>CHOCONOVITA</v>
      </c>
      <c r="B597" s="3" t="s">
        <v>1653</v>
      </c>
      <c r="C597">
        <v>27491</v>
      </c>
      <c r="D597" t="s">
        <v>2173</v>
      </c>
      <c r="E597" t="s">
        <v>2802</v>
      </c>
      <c r="F597" s="3"/>
    </row>
    <row r="598" spans="1:6">
      <c r="A598" s="1" t="str">
        <f t="shared" si="9"/>
        <v>CHOCONUQUI</v>
      </c>
      <c r="B598" s="2" t="s">
        <v>1654</v>
      </c>
      <c r="C598">
        <v>27495</v>
      </c>
      <c r="D598" t="s">
        <v>2173</v>
      </c>
      <c r="E598" t="s">
        <v>2803</v>
      </c>
      <c r="F598" s="2"/>
    </row>
    <row r="599" spans="1:6">
      <c r="A599" s="1" t="str">
        <f t="shared" si="9"/>
        <v>CHOCORIOIRO</v>
      </c>
      <c r="B599" s="3" t="s">
        <v>1655</v>
      </c>
      <c r="C599">
        <v>27580</v>
      </c>
      <c r="D599" t="s">
        <v>2173</v>
      </c>
      <c r="E599" t="s">
        <v>2804</v>
      </c>
      <c r="F599" s="3"/>
    </row>
    <row r="600" spans="1:6">
      <c r="A600" s="1" t="str">
        <f t="shared" si="9"/>
        <v>CHOCORIOQUITO</v>
      </c>
      <c r="B600" s="2" t="s">
        <v>1656</v>
      </c>
      <c r="C600">
        <v>27600</v>
      </c>
      <c r="D600" t="s">
        <v>2173</v>
      </c>
      <c r="E600" t="s">
        <v>2805</v>
      </c>
      <c r="F600" s="2"/>
    </row>
    <row r="601" spans="1:6">
      <c r="A601" s="1" t="str">
        <f t="shared" si="9"/>
        <v>CHOCORIOSUCIO</v>
      </c>
      <c r="B601" s="3" t="s">
        <v>1657</v>
      </c>
      <c r="C601">
        <v>27615</v>
      </c>
      <c r="D601" t="s">
        <v>2173</v>
      </c>
      <c r="E601" t="s">
        <v>2559</v>
      </c>
      <c r="F601" s="3"/>
    </row>
    <row r="602" spans="1:6">
      <c r="A602" s="1" t="str">
        <f t="shared" si="9"/>
        <v>CHOCOSANJOSEDELPALMAR</v>
      </c>
      <c r="B602" s="2" t="s">
        <v>1658</v>
      </c>
      <c r="C602">
        <v>27660</v>
      </c>
      <c r="D602" t="s">
        <v>2173</v>
      </c>
      <c r="E602" t="s">
        <v>2806</v>
      </c>
      <c r="F602" s="2"/>
    </row>
    <row r="603" spans="1:6">
      <c r="A603" s="1" t="str">
        <f t="shared" si="9"/>
        <v>CHOCOSIPI</v>
      </c>
      <c r="B603" s="3" t="s">
        <v>1659</v>
      </c>
      <c r="C603">
        <v>27745</v>
      </c>
      <c r="D603" t="s">
        <v>2173</v>
      </c>
      <c r="E603" t="s">
        <v>2807</v>
      </c>
      <c r="F603" s="3"/>
    </row>
    <row r="604" spans="1:6">
      <c r="A604" s="1" t="str">
        <f t="shared" si="9"/>
        <v>CHOCOTADO</v>
      </c>
      <c r="B604" s="2" t="s">
        <v>1660</v>
      </c>
      <c r="C604">
        <v>27787</v>
      </c>
      <c r="D604" t="s">
        <v>2173</v>
      </c>
      <c r="E604" t="s">
        <v>2808</v>
      </c>
      <c r="F604" s="2"/>
    </row>
    <row r="605" spans="1:6">
      <c r="A605" s="1" t="str">
        <f t="shared" si="9"/>
        <v>CHOCOUNGUIA</v>
      </c>
      <c r="B605" s="3" t="s">
        <v>1661</v>
      </c>
      <c r="C605">
        <v>27800</v>
      </c>
      <c r="D605" t="s">
        <v>2173</v>
      </c>
      <c r="E605" t="s">
        <v>2809</v>
      </c>
      <c r="F605" s="3"/>
    </row>
    <row r="606" spans="1:6">
      <c r="A606" s="1" t="str">
        <f t="shared" si="9"/>
        <v>CHOCOUNIONPANAMERICANA</v>
      </c>
      <c r="B606" s="2" t="s">
        <v>1662</v>
      </c>
      <c r="C606">
        <v>27810</v>
      </c>
      <c r="D606" t="s">
        <v>2173</v>
      </c>
      <c r="E606" t="s">
        <v>2810</v>
      </c>
      <c r="F606" s="2"/>
    </row>
    <row r="607" spans="1:6">
      <c r="A607" s="1" t="str">
        <f t="shared" si="9"/>
        <v>HUILANEIVA</v>
      </c>
      <c r="B607" s="3" t="s">
        <v>1663</v>
      </c>
      <c r="C607">
        <v>41001</v>
      </c>
      <c r="D607" t="s">
        <v>2179</v>
      </c>
      <c r="E607" t="s">
        <v>2811</v>
      </c>
      <c r="F607" s="3"/>
    </row>
    <row r="608" spans="1:6">
      <c r="A608" s="1" t="str">
        <f t="shared" si="9"/>
        <v>HUILAACEVEDO</v>
      </c>
      <c r="B608" s="2" t="s">
        <v>1664</v>
      </c>
      <c r="C608">
        <v>41006</v>
      </c>
      <c r="D608" t="s">
        <v>2179</v>
      </c>
      <c r="E608" t="s">
        <v>2812</v>
      </c>
      <c r="F608" s="2"/>
    </row>
    <row r="609" spans="1:6">
      <c r="A609" s="1" t="str">
        <f t="shared" si="9"/>
        <v>HUILAAGRADO</v>
      </c>
      <c r="B609" s="3" t="s">
        <v>1665</v>
      </c>
      <c r="C609">
        <v>41013</v>
      </c>
      <c r="D609" t="s">
        <v>2179</v>
      </c>
      <c r="E609" t="s">
        <v>2813</v>
      </c>
      <c r="F609" s="3"/>
    </row>
    <row r="610" spans="1:6">
      <c r="A610" s="1" t="str">
        <f t="shared" si="9"/>
        <v>HUILAAIPE</v>
      </c>
      <c r="B610" s="2" t="s">
        <v>1666</v>
      </c>
      <c r="C610">
        <v>41016</v>
      </c>
      <c r="D610" t="s">
        <v>2179</v>
      </c>
      <c r="E610" t="s">
        <v>2814</v>
      </c>
      <c r="F610" s="2"/>
    </row>
    <row r="611" spans="1:6">
      <c r="A611" s="1" t="str">
        <f t="shared" si="9"/>
        <v>HUILAALGECIRAS</v>
      </c>
      <c r="B611" s="3" t="s">
        <v>1667</v>
      </c>
      <c r="C611">
        <v>41020</v>
      </c>
      <c r="D611" t="s">
        <v>2179</v>
      </c>
      <c r="E611" t="s">
        <v>2815</v>
      </c>
      <c r="F611" s="3"/>
    </row>
    <row r="612" spans="1:6">
      <c r="A612" s="1" t="str">
        <f t="shared" si="9"/>
        <v>HUILAALTAMIRA</v>
      </c>
      <c r="B612" s="2" t="s">
        <v>1668</v>
      </c>
      <c r="C612">
        <v>41026</v>
      </c>
      <c r="D612" t="s">
        <v>2179</v>
      </c>
      <c r="E612" t="s">
        <v>2816</v>
      </c>
      <c r="F612" s="2"/>
    </row>
    <row r="613" spans="1:6">
      <c r="A613" s="1" t="str">
        <f t="shared" si="9"/>
        <v>HUILABARAYA</v>
      </c>
      <c r="B613" s="3" t="s">
        <v>1669</v>
      </c>
      <c r="C613">
        <v>41078</v>
      </c>
      <c r="D613" t="s">
        <v>2179</v>
      </c>
      <c r="E613" t="s">
        <v>2817</v>
      </c>
      <c r="F613" s="3"/>
    </row>
    <row r="614" spans="1:6">
      <c r="A614" s="1" t="str">
        <f t="shared" si="9"/>
        <v>HUILACAMPOALEGRE</v>
      </c>
      <c r="B614" s="2" t="s">
        <v>1670</v>
      </c>
      <c r="C614">
        <v>41132</v>
      </c>
      <c r="D614" t="s">
        <v>2179</v>
      </c>
      <c r="E614" t="s">
        <v>2818</v>
      </c>
      <c r="F614" s="2"/>
    </row>
    <row r="615" spans="1:6">
      <c r="A615" s="1" t="str">
        <f t="shared" si="9"/>
        <v>HUILACOLOMBIA</v>
      </c>
      <c r="B615" s="3" t="s">
        <v>1671</v>
      </c>
      <c r="C615">
        <v>41206</v>
      </c>
      <c r="D615" t="s">
        <v>2179</v>
      </c>
      <c r="E615" t="s">
        <v>2819</v>
      </c>
      <c r="F615" s="3"/>
    </row>
    <row r="616" spans="1:6">
      <c r="A616" s="1" t="str">
        <f t="shared" si="9"/>
        <v>HUILAELIAS</v>
      </c>
      <c r="B616" s="2" t="s">
        <v>1672</v>
      </c>
      <c r="C616">
        <v>41244</v>
      </c>
      <c r="D616" t="s">
        <v>2179</v>
      </c>
      <c r="E616" t="s">
        <v>2820</v>
      </c>
      <c r="F616" s="2"/>
    </row>
    <row r="617" spans="1:6">
      <c r="A617" s="1" t="str">
        <f t="shared" si="9"/>
        <v>HUILAGARZON</v>
      </c>
      <c r="B617" s="3" t="s">
        <v>1673</v>
      </c>
      <c r="C617">
        <v>41298</v>
      </c>
      <c r="D617" t="s">
        <v>2179</v>
      </c>
      <c r="E617" t="s">
        <v>2821</v>
      </c>
      <c r="F617" s="3"/>
    </row>
    <row r="618" spans="1:6">
      <c r="A618" s="1" t="str">
        <f t="shared" si="9"/>
        <v>HUILAGIGANTE</v>
      </c>
      <c r="B618" s="2" t="s">
        <v>1674</v>
      </c>
      <c r="C618">
        <v>41306</v>
      </c>
      <c r="D618" t="s">
        <v>2179</v>
      </c>
      <c r="E618" t="s">
        <v>2822</v>
      </c>
      <c r="F618" s="2"/>
    </row>
    <row r="619" spans="1:6">
      <c r="A619" s="1" t="str">
        <f t="shared" si="9"/>
        <v>HUILAGUADALUPE</v>
      </c>
      <c r="B619" s="3" t="s">
        <v>1675</v>
      </c>
      <c r="C619">
        <v>41319</v>
      </c>
      <c r="D619" t="s">
        <v>2179</v>
      </c>
      <c r="E619" t="s">
        <v>2285</v>
      </c>
      <c r="F619" s="3"/>
    </row>
    <row r="620" spans="1:6">
      <c r="A620" s="1" t="str">
        <f t="shared" si="9"/>
        <v>HUILAHOBO</v>
      </c>
      <c r="B620" s="2" t="s">
        <v>1676</v>
      </c>
      <c r="C620">
        <v>41349</v>
      </c>
      <c r="D620" t="s">
        <v>2179</v>
      </c>
      <c r="E620" t="s">
        <v>2823</v>
      </c>
      <c r="F620" s="2"/>
    </row>
    <row r="621" spans="1:6">
      <c r="A621" s="1" t="str">
        <f t="shared" si="9"/>
        <v>HUILAIQUIRA</v>
      </c>
      <c r="B621" s="3" t="s">
        <v>1677</v>
      </c>
      <c r="C621">
        <v>41357</v>
      </c>
      <c r="D621" t="s">
        <v>2179</v>
      </c>
      <c r="E621" t="s">
        <v>2824</v>
      </c>
      <c r="F621" s="3"/>
    </row>
    <row r="622" spans="1:6">
      <c r="A622" s="1" t="str">
        <f t="shared" si="9"/>
        <v>HUILAISNOS</v>
      </c>
      <c r="B622" s="2" t="s">
        <v>1678</v>
      </c>
      <c r="C622">
        <v>41359</v>
      </c>
      <c r="D622" t="s">
        <v>2179</v>
      </c>
      <c r="E622" t="s">
        <v>2825</v>
      </c>
      <c r="F622" s="2"/>
    </row>
    <row r="623" spans="1:6">
      <c r="A623" s="1" t="str">
        <f t="shared" si="9"/>
        <v>HUILALAARGENTINA</v>
      </c>
      <c r="B623" s="3" t="s">
        <v>1679</v>
      </c>
      <c r="C623">
        <v>41378</v>
      </c>
      <c r="D623" t="s">
        <v>2179</v>
      </c>
      <c r="E623" t="s">
        <v>2826</v>
      </c>
      <c r="F623" s="3"/>
    </row>
    <row r="624" spans="1:6">
      <c r="A624" s="1" t="str">
        <f t="shared" si="9"/>
        <v>HUILALAPLATA</v>
      </c>
      <c r="B624" s="2" t="s">
        <v>1680</v>
      </c>
      <c r="C624">
        <v>41396</v>
      </c>
      <c r="D624" t="s">
        <v>2179</v>
      </c>
      <c r="E624" t="s">
        <v>2827</v>
      </c>
      <c r="F624" s="2"/>
    </row>
    <row r="625" spans="1:6">
      <c r="A625" s="1" t="str">
        <f t="shared" si="9"/>
        <v>HUILANATAGA</v>
      </c>
      <c r="B625" s="3" t="s">
        <v>1681</v>
      </c>
      <c r="C625">
        <v>41483</v>
      </c>
      <c r="D625" t="s">
        <v>2179</v>
      </c>
      <c r="E625" t="s">
        <v>2828</v>
      </c>
      <c r="F625" s="3"/>
    </row>
    <row r="626" spans="1:6">
      <c r="A626" s="1" t="str">
        <f t="shared" si="9"/>
        <v>HUILAOPORAPA</v>
      </c>
      <c r="B626" s="2" t="s">
        <v>1682</v>
      </c>
      <c r="C626">
        <v>41503</v>
      </c>
      <c r="D626" t="s">
        <v>2179</v>
      </c>
      <c r="E626" t="s">
        <v>2829</v>
      </c>
      <c r="F626" s="2"/>
    </row>
    <row r="627" spans="1:6">
      <c r="A627" s="1" t="str">
        <f t="shared" si="9"/>
        <v>HUILAPAICOL</v>
      </c>
      <c r="B627" s="3" t="s">
        <v>1683</v>
      </c>
      <c r="C627">
        <v>41518</v>
      </c>
      <c r="D627" t="s">
        <v>2179</v>
      </c>
      <c r="E627" t="s">
        <v>2830</v>
      </c>
      <c r="F627" s="3"/>
    </row>
    <row r="628" spans="1:6">
      <c r="A628" s="1" t="str">
        <f t="shared" si="9"/>
        <v>HUILAPALERMO</v>
      </c>
      <c r="B628" s="2" t="s">
        <v>1684</v>
      </c>
      <c r="C628">
        <v>41524</v>
      </c>
      <c r="D628" t="s">
        <v>2179</v>
      </c>
      <c r="E628" t="s">
        <v>2831</v>
      </c>
      <c r="F628" s="2"/>
    </row>
    <row r="629" spans="1:6">
      <c r="A629" s="1" t="str">
        <f t="shared" si="9"/>
        <v>HUILAPALESTINA</v>
      </c>
      <c r="B629" s="3" t="s">
        <v>1685</v>
      </c>
      <c r="C629">
        <v>41530</v>
      </c>
      <c r="D629" t="s">
        <v>2179</v>
      </c>
      <c r="E629" t="s">
        <v>2557</v>
      </c>
      <c r="F629" s="3"/>
    </row>
    <row r="630" spans="1:6">
      <c r="A630" s="1" t="str">
        <f t="shared" si="9"/>
        <v>HUILAPITAL</v>
      </c>
      <c r="B630" s="2" t="s">
        <v>1686</v>
      </c>
      <c r="C630">
        <v>41548</v>
      </c>
      <c r="D630" t="s">
        <v>2179</v>
      </c>
      <c r="E630" t="s">
        <v>2832</v>
      </c>
      <c r="F630" s="2"/>
    </row>
    <row r="631" spans="1:6">
      <c r="A631" s="1" t="str">
        <f t="shared" si="9"/>
        <v>HUILAPITALITO</v>
      </c>
      <c r="B631" s="3" t="s">
        <v>1687</v>
      </c>
      <c r="C631">
        <v>41551</v>
      </c>
      <c r="D631" t="s">
        <v>2179</v>
      </c>
      <c r="E631" t="s">
        <v>2833</v>
      </c>
      <c r="F631" s="3"/>
    </row>
    <row r="632" spans="1:6">
      <c r="A632" s="1" t="str">
        <f t="shared" si="9"/>
        <v>HUILARIVERA</v>
      </c>
      <c r="B632" s="2" t="s">
        <v>1688</v>
      </c>
      <c r="C632">
        <v>41615</v>
      </c>
      <c r="D632" t="s">
        <v>2179</v>
      </c>
      <c r="E632" t="s">
        <v>2834</v>
      </c>
      <c r="F632" s="2"/>
    </row>
    <row r="633" spans="1:6">
      <c r="A633" s="1" t="str">
        <f t="shared" si="9"/>
        <v>HUILASALADOBLANCO</v>
      </c>
      <c r="B633" s="3" t="s">
        <v>1689</v>
      </c>
      <c r="C633">
        <v>41660</v>
      </c>
      <c r="D633" t="s">
        <v>2179</v>
      </c>
      <c r="E633" t="s">
        <v>2835</v>
      </c>
      <c r="F633" s="3"/>
    </row>
    <row r="634" spans="1:6">
      <c r="A634" s="1" t="str">
        <f t="shared" si="9"/>
        <v>HUILASANAGUSTIN</v>
      </c>
      <c r="B634" s="2" t="s">
        <v>1690</v>
      </c>
      <c r="C634">
        <v>41668</v>
      </c>
      <c r="D634" t="s">
        <v>2179</v>
      </c>
      <c r="E634" t="s">
        <v>2836</v>
      </c>
      <c r="F634" s="2"/>
    </row>
    <row r="635" spans="1:6">
      <c r="A635" s="1" t="str">
        <f t="shared" si="9"/>
        <v>HUILASANTAMARIA</v>
      </c>
      <c r="B635" s="3" t="s">
        <v>1691</v>
      </c>
      <c r="C635">
        <v>41676</v>
      </c>
      <c r="D635" t="s">
        <v>2179</v>
      </c>
      <c r="E635" t="s">
        <v>2506</v>
      </c>
      <c r="F635" s="3"/>
    </row>
    <row r="636" spans="1:6">
      <c r="A636" s="1" t="str">
        <f t="shared" si="9"/>
        <v>HUILASUAZA</v>
      </c>
      <c r="B636" s="2" t="s">
        <v>1692</v>
      </c>
      <c r="C636">
        <v>41770</v>
      </c>
      <c r="D636" t="s">
        <v>2179</v>
      </c>
      <c r="E636" t="s">
        <v>2837</v>
      </c>
      <c r="F636" s="2"/>
    </row>
    <row r="637" spans="1:6">
      <c r="A637" s="1" t="str">
        <f t="shared" si="9"/>
        <v>HUILATARQUI</v>
      </c>
      <c r="B637" s="3" t="s">
        <v>1693</v>
      </c>
      <c r="C637">
        <v>41791</v>
      </c>
      <c r="D637" t="s">
        <v>2179</v>
      </c>
      <c r="E637" t="s">
        <v>2838</v>
      </c>
      <c r="F637" s="3"/>
    </row>
    <row r="638" spans="1:6">
      <c r="A638" s="1" t="str">
        <f t="shared" si="9"/>
        <v>HUILATESALIA</v>
      </c>
      <c r="B638" s="2" t="s">
        <v>1694</v>
      </c>
      <c r="C638">
        <v>41797</v>
      </c>
      <c r="D638" t="s">
        <v>2179</v>
      </c>
      <c r="E638" t="s">
        <v>2839</v>
      </c>
      <c r="F638" s="2"/>
    </row>
    <row r="639" spans="1:6">
      <c r="A639" s="1" t="str">
        <f t="shared" si="9"/>
        <v>HUILATELLO</v>
      </c>
      <c r="B639" s="3" t="s">
        <v>1695</v>
      </c>
      <c r="C639">
        <v>41799</v>
      </c>
      <c r="D639" t="s">
        <v>2179</v>
      </c>
      <c r="E639" t="s">
        <v>2840</v>
      </c>
      <c r="F639" s="3"/>
    </row>
    <row r="640" spans="1:6">
      <c r="A640" s="1" t="str">
        <f t="shared" si="9"/>
        <v>HUILATERUEL</v>
      </c>
      <c r="B640" s="2" t="s">
        <v>1696</v>
      </c>
      <c r="C640">
        <v>41801</v>
      </c>
      <c r="D640" t="s">
        <v>2179</v>
      </c>
      <c r="E640" t="s">
        <v>2841</v>
      </c>
      <c r="F640" s="2"/>
    </row>
    <row r="641" spans="1:6">
      <c r="A641" s="1" t="str">
        <f t="shared" si="9"/>
        <v>HUILATIMANA</v>
      </c>
      <c r="B641" s="3" t="s">
        <v>1697</v>
      </c>
      <c r="C641">
        <v>41807</v>
      </c>
      <c r="D641" t="s">
        <v>2179</v>
      </c>
      <c r="E641" t="s">
        <v>2842</v>
      </c>
      <c r="F641" s="3"/>
    </row>
    <row r="642" spans="1:6">
      <c r="A642" s="1" t="str">
        <f t="shared" si="9"/>
        <v>HUILAVILLAVIEJA</v>
      </c>
      <c r="B642" s="2" t="s">
        <v>1698</v>
      </c>
      <c r="C642">
        <v>41872</v>
      </c>
      <c r="D642" t="s">
        <v>2179</v>
      </c>
      <c r="E642" t="s">
        <v>2843</v>
      </c>
      <c r="F642" s="2"/>
    </row>
    <row r="643" spans="1:6">
      <c r="A643" s="1" t="str">
        <f t="shared" si="9"/>
        <v>HUILAYAGUARA</v>
      </c>
      <c r="B643" s="3" t="s">
        <v>1699</v>
      </c>
      <c r="C643">
        <v>41885</v>
      </c>
      <c r="D643" t="s">
        <v>2179</v>
      </c>
      <c r="E643" t="s">
        <v>2844</v>
      </c>
      <c r="F643" s="3"/>
    </row>
    <row r="644" spans="1:6">
      <c r="A644" s="1" t="str">
        <f t="shared" ref="A644:A707" si="10">CONCATENATE(D644,E644)</f>
        <v>GUAJIRARIOHACHA</v>
      </c>
      <c r="B644" s="2" t="s">
        <v>1700</v>
      </c>
      <c r="C644">
        <v>44001</v>
      </c>
      <c r="D644" t="s">
        <v>2177</v>
      </c>
      <c r="E644" t="s">
        <v>2845</v>
      </c>
      <c r="F644" s="2"/>
    </row>
    <row r="645" spans="1:6">
      <c r="A645" s="1" t="str">
        <f t="shared" si="10"/>
        <v>GUAJIRAALBANIA</v>
      </c>
      <c r="B645" s="3" t="s">
        <v>1701</v>
      </c>
      <c r="C645">
        <v>44035</v>
      </c>
      <c r="D645" t="s">
        <v>2177</v>
      </c>
      <c r="E645" t="s">
        <v>2568</v>
      </c>
      <c r="F645" s="3"/>
    </row>
    <row r="646" spans="1:6">
      <c r="A646" s="1" t="str">
        <f t="shared" si="10"/>
        <v>GUAJIRABARRANCAS</v>
      </c>
      <c r="B646" s="2" t="s">
        <v>1702</v>
      </c>
      <c r="C646">
        <v>44078</v>
      </c>
      <c r="D646" t="s">
        <v>2177</v>
      </c>
      <c r="E646" t="s">
        <v>2846</v>
      </c>
      <c r="F646" s="2"/>
    </row>
    <row r="647" spans="1:6">
      <c r="A647" s="1" t="str">
        <f t="shared" si="10"/>
        <v>GUAJIRADIBULLA</v>
      </c>
      <c r="B647" s="3" t="s">
        <v>1703</v>
      </c>
      <c r="C647">
        <v>44090</v>
      </c>
      <c r="D647" t="s">
        <v>2177</v>
      </c>
      <c r="E647" t="s">
        <v>2847</v>
      </c>
      <c r="F647" s="3"/>
    </row>
    <row r="648" spans="1:6">
      <c r="A648" s="1" t="str">
        <f t="shared" si="10"/>
        <v>GUAJIRADISTRACCION</v>
      </c>
      <c r="B648" s="2" t="s">
        <v>1704</v>
      </c>
      <c r="C648">
        <v>44098</v>
      </c>
      <c r="D648" t="s">
        <v>2177</v>
      </c>
      <c r="E648" t="s">
        <v>2848</v>
      </c>
      <c r="F648" s="2"/>
    </row>
    <row r="649" spans="1:6">
      <c r="A649" s="1" t="str">
        <f t="shared" si="10"/>
        <v>GUAJIRAELMOLINO</v>
      </c>
      <c r="B649" s="3" t="s">
        <v>1705</v>
      </c>
      <c r="C649">
        <v>44110</v>
      </c>
      <c r="D649" t="s">
        <v>2177</v>
      </c>
      <c r="E649" t="s">
        <v>2849</v>
      </c>
      <c r="F649" s="3"/>
    </row>
    <row r="650" spans="1:6">
      <c r="A650" s="1" t="str">
        <f t="shared" si="10"/>
        <v>GUAJIRAFONSECA</v>
      </c>
      <c r="B650" s="2" t="s">
        <v>1706</v>
      </c>
      <c r="C650">
        <v>44279</v>
      </c>
      <c r="D650" t="s">
        <v>2177</v>
      </c>
      <c r="E650" t="s">
        <v>2850</v>
      </c>
      <c r="F650" s="2"/>
    </row>
    <row r="651" spans="1:6">
      <c r="A651" s="1" t="str">
        <f t="shared" si="10"/>
        <v>GUAJIRAHATONUEVO</v>
      </c>
      <c r="B651" s="3" t="s">
        <v>1707</v>
      </c>
      <c r="C651">
        <v>44378</v>
      </c>
      <c r="D651" t="s">
        <v>2177</v>
      </c>
      <c r="E651" t="s">
        <v>2851</v>
      </c>
      <c r="F651" s="3"/>
    </row>
    <row r="652" spans="1:6">
      <c r="A652" s="1" t="str">
        <f t="shared" si="10"/>
        <v>GUAJIRALAJAGUADELPILAR</v>
      </c>
      <c r="B652" s="2" t="s">
        <v>1708</v>
      </c>
      <c r="C652">
        <v>44420</v>
      </c>
      <c r="D652" t="s">
        <v>2177</v>
      </c>
      <c r="E652" t="s">
        <v>2852</v>
      </c>
      <c r="F652" s="2"/>
    </row>
    <row r="653" spans="1:6">
      <c r="A653" s="1" t="str">
        <f t="shared" si="10"/>
        <v>GUAJIRAMAICAO</v>
      </c>
      <c r="B653" s="3" t="s">
        <v>1709</v>
      </c>
      <c r="C653">
        <v>44430</v>
      </c>
      <c r="D653" t="s">
        <v>2177</v>
      </c>
      <c r="E653" t="s">
        <v>2853</v>
      </c>
      <c r="F653" s="3"/>
    </row>
    <row r="654" spans="1:6">
      <c r="A654" s="1" t="str">
        <f t="shared" si="10"/>
        <v>GUAJIRAMANAURE</v>
      </c>
      <c r="B654" s="2" t="s">
        <v>1710</v>
      </c>
      <c r="C654">
        <v>44560</v>
      </c>
      <c r="D654" t="s">
        <v>2177</v>
      </c>
      <c r="E654" t="s">
        <v>2854</v>
      </c>
      <c r="F654" s="2"/>
    </row>
    <row r="655" spans="1:6">
      <c r="A655" s="1" t="str">
        <f t="shared" si="10"/>
        <v>GUAJIRASANJUANDELCESAR</v>
      </c>
      <c r="B655" s="3" t="s">
        <v>1711</v>
      </c>
      <c r="C655">
        <v>44650</v>
      </c>
      <c r="D655" t="s">
        <v>2177</v>
      </c>
      <c r="E655" t="s">
        <v>2855</v>
      </c>
      <c r="F655" s="3"/>
    </row>
    <row r="656" spans="1:6">
      <c r="A656" s="1" t="str">
        <f t="shared" si="10"/>
        <v>GUAJIRAURIBIA</v>
      </c>
      <c r="B656" s="2" t="s">
        <v>1712</v>
      </c>
      <c r="C656">
        <v>44847</v>
      </c>
      <c r="D656" t="s">
        <v>2177</v>
      </c>
      <c r="E656" t="s">
        <v>2856</v>
      </c>
      <c r="F656" s="2"/>
    </row>
    <row r="657" spans="1:6">
      <c r="A657" s="1" t="str">
        <f t="shared" si="10"/>
        <v>GUAJIRAURUMITA</v>
      </c>
      <c r="B657" s="3" t="s">
        <v>1713</v>
      </c>
      <c r="C657">
        <v>44855</v>
      </c>
      <c r="D657" t="s">
        <v>2177</v>
      </c>
      <c r="E657" t="s">
        <v>2857</v>
      </c>
      <c r="F657" s="3"/>
    </row>
    <row r="658" spans="1:6">
      <c r="A658" s="1" t="str">
        <f t="shared" si="10"/>
        <v>GUAJIRAVILLANUEVA</v>
      </c>
      <c r="B658" s="2" t="s">
        <v>1714</v>
      </c>
      <c r="C658">
        <v>44874</v>
      </c>
      <c r="D658" t="s">
        <v>2177</v>
      </c>
      <c r="E658" t="s">
        <v>2420</v>
      </c>
      <c r="F658" s="2"/>
    </row>
    <row r="659" spans="1:6">
      <c r="A659" s="1" t="str">
        <f t="shared" si="10"/>
        <v>MAGDALENASANTAMARTA</v>
      </c>
      <c r="B659" s="3" t="s">
        <v>1715</v>
      </c>
      <c r="C659">
        <v>47001</v>
      </c>
      <c r="D659" s="1" t="s">
        <v>2180</v>
      </c>
      <c r="E659" t="s">
        <v>2858</v>
      </c>
      <c r="F659" s="3"/>
    </row>
    <row r="660" spans="1:6">
      <c r="A660" s="1" t="str">
        <f t="shared" si="10"/>
        <v>MAGDALENAALGARROBO</v>
      </c>
      <c r="B660" s="2" t="s">
        <v>1716</v>
      </c>
      <c r="C660">
        <v>47030</v>
      </c>
      <c r="D660" t="s">
        <v>2180</v>
      </c>
      <c r="E660" t="s">
        <v>2859</v>
      </c>
      <c r="F660" s="2"/>
    </row>
    <row r="661" spans="1:6">
      <c r="A661" s="1" t="str">
        <f t="shared" si="10"/>
        <v>MAGDALENAARACATACA</v>
      </c>
      <c r="B661" s="3" t="s">
        <v>1717</v>
      </c>
      <c r="C661">
        <v>47053</v>
      </c>
      <c r="D661" t="s">
        <v>2180</v>
      </c>
      <c r="E661" t="s">
        <v>2860</v>
      </c>
      <c r="F661" s="3"/>
    </row>
    <row r="662" spans="1:6">
      <c r="A662" s="1" t="str">
        <f t="shared" si="10"/>
        <v>MAGDALENAARIGUANI</v>
      </c>
      <c r="B662" s="2" t="s">
        <v>1718</v>
      </c>
      <c r="C662">
        <v>47058</v>
      </c>
      <c r="D662" t="s">
        <v>2180</v>
      </c>
      <c r="E662" t="s">
        <v>2861</v>
      </c>
      <c r="F662" s="2"/>
    </row>
    <row r="663" spans="1:6">
      <c r="A663" s="1" t="str">
        <f t="shared" si="10"/>
        <v>MAGDALENACERROSANANTONIO</v>
      </c>
      <c r="B663" s="3" t="s">
        <v>1719</v>
      </c>
      <c r="C663">
        <v>47161</v>
      </c>
      <c r="D663" t="s">
        <v>2180</v>
      </c>
      <c r="E663" t="s">
        <v>2862</v>
      </c>
      <c r="F663" s="3"/>
    </row>
    <row r="664" spans="1:6">
      <c r="A664" s="1" t="str">
        <f t="shared" si="10"/>
        <v>MAGDALENACHIVOLO</v>
      </c>
      <c r="B664" s="2" t="s">
        <v>1720</v>
      </c>
      <c r="C664">
        <v>47170</v>
      </c>
      <c r="D664" t="s">
        <v>2180</v>
      </c>
      <c r="E664" t="s">
        <v>2863</v>
      </c>
      <c r="F664" s="2"/>
    </row>
    <row r="665" spans="1:6">
      <c r="A665" s="1" t="str">
        <f t="shared" si="10"/>
        <v>MAGDALENACIENAGA</v>
      </c>
      <c r="B665" s="3" t="s">
        <v>1721</v>
      </c>
      <c r="C665">
        <v>47189</v>
      </c>
      <c r="D665" t="s">
        <v>2180</v>
      </c>
      <c r="E665" t="s">
        <v>2864</v>
      </c>
      <c r="F665" s="3"/>
    </row>
    <row r="666" spans="1:6">
      <c r="A666" s="1" t="str">
        <f t="shared" si="10"/>
        <v>MAGDALENACONCORDIA</v>
      </c>
      <c r="B666" s="2" t="s">
        <v>1722</v>
      </c>
      <c r="C666">
        <v>47205</v>
      </c>
      <c r="D666" t="s">
        <v>2180</v>
      </c>
      <c r="E666" t="s">
        <v>2271</v>
      </c>
      <c r="F666" s="2"/>
    </row>
    <row r="667" spans="1:6">
      <c r="A667" s="1" t="str">
        <f t="shared" si="10"/>
        <v>MAGDALENAELBANCO</v>
      </c>
      <c r="B667" s="3" t="s">
        <v>1723</v>
      </c>
      <c r="C667">
        <v>47245</v>
      </c>
      <c r="D667" t="s">
        <v>2180</v>
      </c>
      <c r="E667" t="s">
        <v>2865</v>
      </c>
      <c r="F667" s="3"/>
    </row>
    <row r="668" spans="1:6">
      <c r="A668" s="1" t="str">
        <f t="shared" si="10"/>
        <v>MAGDALENAELPIÑON</v>
      </c>
      <c r="B668" s="2" t="s">
        <v>1724</v>
      </c>
      <c r="C668">
        <v>47258</v>
      </c>
      <c r="D668" t="s">
        <v>2180</v>
      </c>
      <c r="E668" t="s">
        <v>2866</v>
      </c>
      <c r="F668" s="2"/>
    </row>
    <row r="669" spans="1:6">
      <c r="A669" s="1" t="str">
        <f t="shared" si="10"/>
        <v>MAGDALENAELRETEN</v>
      </c>
      <c r="B669" s="3" t="s">
        <v>1725</v>
      </c>
      <c r="C669">
        <v>47268</v>
      </c>
      <c r="D669" t="s">
        <v>2180</v>
      </c>
      <c r="E669" t="s">
        <v>2867</v>
      </c>
      <c r="F669" s="3"/>
    </row>
    <row r="670" spans="1:6">
      <c r="A670" s="1" t="str">
        <f t="shared" si="10"/>
        <v>MAGDALENAFUNDACION</v>
      </c>
      <c r="B670" s="2" t="s">
        <v>1726</v>
      </c>
      <c r="C670">
        <v>47288</v>
      </c>
      <c r="D670" t="s">
        <v>2180</v>
      </c>
      <c r="E670" t="s">
        <v>2868</v>
      </c>
      <c r="F670" s="2"/>
    </row>
    <row r="671" spans="1:6">
      <c r="A671" s="1" t="str">
        <f t="shared" si="10"/>
        <v>MAGDALENAGUAMAL</v>
      </c>
      <c r="B671" s="3" t="s">
        <v>1727</v>
      </c>
      <c r="C671">
        <v>47318</v>
      </c>
      <c r="D671" t="s">
        <v>2180</v>
      </c>
      <c r="E671" t="s">
        <v>2869</v>
      </c>
      <c r="F671" s="3"/>
    </row>
    <row r="672" spans="1:6">
      <c r="A672" s="1" t="str">
        <f t="shared" si="10"/>
        <v>MAGDALENANUEVAGRANADA</v>
      </c>
      <c r="B672" s="2" t="s">
        <v>1728</v>
      </c>
      <c r="C672">
        <v>47460</v>
      </c>
      <c r="D672" t="s">
        <v>2180</v>
      </c>
      <c r="E672" t="s">
        <v>2870</v>
      </c>
      <c r="F672" s="2"/>
    </row>
    <row r="673" spans="1:6">
      <c r="A673" s="1" t="str">
        <f t="shared" si="10"/>
        <v>MAGDALENAPEDRAZA</v>
      </c>
      <c r="B673" s="3" t="s">
        <v>1729</v>
      </c>
      <c r="C673">
        <v>47541</v>
      </c>
      <c r="D673" t="s">
        <v>2180</v>
      </c>
      <c r="E673" t="s">
        <v>2871</v>
      </c>
      <c r="F673" s="3"/>
    </row>
    <row r="674" spans="1:6">
      <c r="A674" s="1" t="str">
        <f t="shared" si="10"/>
        <v>MAGDALENAPIJIÑODELCARMEN</v>
      </c>
      <c r="B674" s="2" t="s">
        <v>1730</v>
      </c>
      <c r="C674">
        <v>47545</v>
      </c>
      <c r="D674" t="s">
        <v>2180</v>
      </c>
      <c r="E674" t="s">
        <v>2872</v>
      </c>
      <c r="F674" s="2"/>
    </row>
    <row r="675" spans="1:6">
      <c r="A675" s="1" t="str">
        <f t="shared" si="10"/>
        <v>MAGDALENAPIVIJAY</v>
      </c>
      <c r="B675" s="3" t="s">
        <v>1731</v>
      </c>
      <c r="C675">
        <v>47551</v>
      </c>
      <c r="D675" t="s">
        <v>2180</v>
      </c>
      <c r="E675" t="s">
        <v>2873</v>
      </c>
      <c r="F675" s="3"/>
    </row>
    <row r="676" spans="1:6">
      <c r="A676" s="1" t="str">
        <f t="shared" si="10"/>
        <v>MAGDALENAPLATO</v>
      </c>
      <c r="B676" s="2" t="s">
        <v>1732</v>
      </c>
      <c r="C676">
        <v>47555</v>
      </c>
      <c r="D676" t="s">
        <v>2180</v>
      </c>
      <c r="E676" t="s">
        <v>2874</v>
      </c>
      <c r="F676" s="2"/>
    </row>
    <row r="677" spans="1:6">
      <c r="A677" s="1" t="str">
        <f t="shared" si="10"/>
        <v>MAGDALENAPUEBLOVIEJO</v>
      </c>
      <c r="B677" s="3" t="s">
        <v>1733</v>
      </c>
      <c r="C677">
        <v>47570</v>
      </c>
      <c r="D677" t="s">
        <v>2180</v>
      </c>
      <c r="E677" t="s">
        <v>2875</v>
      </c>
      <c r="F677" s="3"/>
    </row>
    <row r="678" spans="1:6">
      <c r="A678" s="1" t="str">
        <f t="shared" si="10"/>
        <v>MAGDALENAREMOLINO</v>
      </c>
      <c r="B678" s="2" t="s">
        <v>1734</v>
      </c>
      <c r="C678">
        <v>47605</v>
      </c>
      <c r="D678" t="s">
        <v>2180</v>
      </c>
      <c r="E678" t="s">
        <v>2876</v>
      </c>
      <c r="F678" s="2"/>
    </row>
    <row r="679" spans="1:6">
      <c r="A679" s="1" t="str">
        <f t="shared" si="10"/>
        <v>MAGDALENASABANASDESANANGEL</v>
      </c>
      <c r="B679" s="3" t="s">
        <v>1735</v>
      </c>
      <c r="C679">
        <v>47660</v>
      </c>
      <c r="D679" t="s">
        <v>2180</v>
      </c>
      <c r="E679" t="s">
        <v>2877</v>
      </c>
      <c r="F679" s="3"/>
    </row>
    <row r="680" spans="1:6">
      <c r="A680" s="1" t="str">
        <f t="shared" si="10"/>
        <v>MAGDALENASALAMINA</v>
      </c>
      <c r="B680" s="2" t="s">
        <v>1736</v>
      </c>
      <c r="C680">
        <v>47675</v>
      </c>
      <c r="D680" t="s">
        <v>2180</v>
      </c>
      <c r="E680" t="s">
        <v>2560</v>
      </c>
      <c r="F680" s="2"/>
    </row>
    <row r="681" spans="1:6">
      <c r="A681" s="1" t="str">
        <f t="shared" si="10"/>
        <v>MAGDALENASANSEBASTIANDEBUENAVISTA</v>
      </c>
      <c r="B681" s="3" t="s">
        <v>1737</v>
      </c>
      <c r="C681">
        <v>47692</v>
      </c>
      <c r="D681" t="s">
        <v>2180</v>
      </c>
      <c r="E681" t="s">
        <v>2878</v>
      </c>
      <c r="F681" s="3"/>
    </row>
    <row r="682" spans="1:6">
      <c r="A682" s="1" t="str">
        <f t="shared" si="10"/>
        <v>MAGDALENASANZENON</v>
      </c>
      <c r="B682" s="2" t="s">
        <v>1738</v>
      </c>
      <c r="C682">
        <v>47703</v>
      </c>
      <c r="D682" t="s">
        <v>2180</v>
      </c>
      <c r="E682" t="s">
        <v>2879</v>
      </c>
      <c r="F682" s="2"/>
    </row>
    <row r="683" spans="1:6">
      <c r="A683" s="1" t="str">
        <f t="shared" si="10"/>
        <v>MAGDALENASANTAANA</v>
      </c>
      <c r="B683" s="3" t="s">
        <v>1739</v>
      </c>
      <c r="C683">
        <v>47707</v>
      </c>
      <c r="D683" t="s">
        <v>2180</v>
      </c>
      <c r="E683" t="s">
        <v>2880</v>
      </c>
      <c r="F683" s="3"/>
    </row>
    <row r="684" spans="1:6">
      <c r="A684" s="1" t="str">
        <f t="shared" si="10"/>
        <v>MAGDALENASANTABARBARADEPINTO</v>
      </c>
      <c r="B684" s="2" t="s">
        <v>1740</v>
      </c>
      <c r="C684">
        <v>47720</v>
      </c>
      <c r="D684" t="s">
        <v>2180</v>
      </c>
      <c r="E684" t="s">
        <v>2881</v>
      </c>
      <c r="F684" s="2"/>
    </row>
    <row r="685" spans="1:6">
      <c r="A685" s="1" t="str">
        <f t="shared" si="10"/>
        <v>MAGDALENASITIONUEVO</v>
      </c>
      <c r="B685" s="3" t="s">
        <v>1741</v>
      </c>
      <c r="C685">
        <v>47745</v>
      </c>
      <c r="D685" t="s">
        <v>2180</v>
      </c>
      <c r="E685" t="s">
        <v>2882</v>
      </c>
      <c r="F685" s="3"/>
    </row>
    <row r="686" spans="1:6">
      <c r="A686" s="1" t="str">
        <f t="shared" si="10"/>
        <v>MAGDALENATENERIFE</v>
      </c>
      <c r="B686" s="2" t="s">
        <v>1742</v>
      </c>
      <c r="C686">
        <v>47798</v>
      </c>
      <c r="D686" t="s">
        <v>2180</v>
      </c>
      <c r="E686" t="s">
        <v>2883</v>
      </c>
      <c r="F686" s="2"/>
    </row>
    <row r="687" spans="1:6">
      <c r="A687" s="1" t="str">
        <f t="shared" si="10"/>
        <v>MAGDALENAZAPAYAN</v>
      </c>
      <c r="B687" s="3" t="s">
        <v>1743</v>
      </c>
      <c r="C687">
        <v>47960</v>
      </c>
      <c r="D687" t="s">
        <v>2180</v>
      </c>
      <c r="E687" t="s">
        <v>2884</v>
      </c>
      <c r="F687" s="3"/>
    </row>
    <row r="688" spans="1:6">
      <c r="A688" s="1" t="str">
        <f t="shared" si="10"/>
        <v>MAGDALENAZONABANANERA</v>
      </c>
      <c r="B688" s="2" t="s">
        <v>1744</v>
      </c>
      <c r="C688">
        <v>47980</v>
      </c>
      <c r="D688" t="s">
        <v>2180</v>
      </c>
      <c r="E688" t="s">
        <v>2885</v>
      </c>
      <c r="F688" s="2"/>
    </row>
    <row r="689" spans="1:6">
      <c r="A689" s="1" t="str">
        <f t="shared" si="10"/>
        <v>METAVILLAVICENCIO</v>
      </c>
      <c r="B689" s="3" t="s">
        <v>1745</v>
      </c>
      <c r="C689">
        <v>50001</v>
      </c>
      <c r="D689" t="s">
        <v>2181</v>
      </c>
      <c r="E689" t="s">
        <v>2886</v>
      </c>
      <c r="F689" s="3"/>
    </row>
    <row r="690" spans="1:6">
      <c r="A690" s="1" t="str">
        <f t="shared" si="10"/>
        <v>METAACACIAS</v>
      </c>
      <c r="B690" s="2" t="s">
        <v>1746</v>
      </c>
      <c r="C690">
        <v>50006</v>
      </c>
      <c r="D690" t="s">
        <v>2181</v>
      </c>
      <c r="E690" t="s">
        <v>2887</v>
      </c>
      <c r="F690" s="2"/>
    </row>
    <row r="691" spans="1:6">
      <c r="A691" s="1" t="str">
        <f t="shared" si="10"/>
        <v>METABARRANCADEUPIA</v>
      </c>
      <c r="B691" s="3" t="s">
        <v>1747</v>
      </c>
      <c r="C691">
        <v>50110</v>
      </c>
      <c r="D691" t="s">
        <v>2181</v>
      </c>
      <c r="E691" t="s">
        <v>2888</v>
      </c>
      <c r="F691" s="3"/>
    </row>
    <row r="692" spans="1:6">
      <c r="A692" s="1" t="str">
        <f t="shared" si="10"/>
        <v>METACABUYARO</v>
      </c>
      <c r="B692" s="2" t="s">
        <v>1748</v>
      </c>
      <c r="C692">
        <v>50124</v>
      </c>
      <c r="D692" t="s">
        <v>2181</v>
      </c>
      <c r="E692" t="s">
        <v>2889</v>
      </c>
      <c r="F692" s="2"/>
    </row>
    <row r="693" spans="1:6">
      <c r="A693" s="1" t="str">
        <f t="shared" si="10"/>
        <v>METACASTILLALANUEVA</v>
      </c>
      <c r="B693" s="3" t="s">
        <v>1749</v>
      </c>
      <c r="C693">
        <v>50150</v>
      </c>
      <c r="D693" t="s">
        <v>2181</v>
      </c>
      <c r="E693" t="s">
        <v>2890</v>
      </c>
      <c r="F693" s="3"/>
    </row>
    <row r="694" spans="1:6">
      <c r="A694" s="1" t="str">
        <f t="shared" si="10"/>
        <v>METACUBARRAL</v>
      </c>
      <c r="B694" s="2" t="s">
        <v>1750</v>
      </c>
      <c r="C694">
        <v>50223</v>
      </c>
      <c r="D694" t="s">
        <v>2181</v>
      </c>
      <c r="E694" t="s">
        <v>2891</v>
      </c>
      <c r="F694" s="2"/>
    </row>
    <row r="695" spans="1:6">
      <c r="A695" s="1" t="str">
        <f t="shared" si="10"/>
        <v>METACUMARAL</v>
      </c>
      <c r="B695" s="3" t="s">
        <v>1751</v>
      </c>
      <c r="C695">
        <v>50226</v>
      </c>
      <c r="D695" t="s">
        <v>2181</v>
      </c>
      <c r="E695" t="s">
        <v>2892</v>
      </c>
      <c r="F695" s="3"/>
    </row>
    <row r="696" spans="1:6">
      <c r="A696" s="1" t="str">
        <f t="shared" si="10"/>
        <v>METAELCALVARIO</v>
      </c>
      <c r="B696" s="2" t="s">
        <v>1752</v>
      </c>
      <c r="C696">
        <v>50245</v>
      </c>
      <c r="D696" t="s">
        <v>2181</v>
      </c>
      <c r="E696" t="s">
        <v>2893</v>
      </c>
      <c r="F696" s="2"/>
    </row>
    <row r="697" spans="1:6">
      <c r="A697" s="1" t="str">
        <f t="shared" si="10"/>
        <v>METAELCASTILLO</v>
      </c>
      <c r="B697" s="3" t="s">
        <v>1753</v>
      </c>
      <c r="C697">
        <v>50251</v>
      </c>
      <c r="D697" t="s">
        <v>2181</v>
      </c>
      <c r="E697" t="s">
        <v>2894</v>
      </c>
      <c r="F697" s="3"/>
    </row>
    <row r="698" spans="1:6">
      <c r="A698" s="1" t="str">
        <f t="shared" si="10"/>
        <v>METAELDORADO</v>
      </c>
      <c r="B698" s="2" t="s">
        <v>1754</v>
      </c>
      <c r="C698">
        <v>50270</v>
      </c>
      <c r="D698" t="s">
        <v>2181</v>
      </c>
      <c r="E698" t="s">
        <v>2895</v>
      </c>
      <c r="F698" s="2"/>
    </row>
    <row r="699" spans="1:6">
      <c r="A699" s="1" t="str">
        <f t="shared" si="10"/>
        <v>METAFUENTEDEORO</v>
      </c>
      <c r="B699" s="3" t="s">
        <v>1755</v>
      </c>
      <c r="C699">
        <v>50287</v>
      </c>
      <c r="D699" t="s">
        <v>2181</v>
      </c>
      <c r="E699" t="s">
        <v>2896</v>
      </c>
      <c r="F699" s="3"/>
    </row>
    <row r="700" spans="1:6">
      <c r="A700" s="1" t="str">
        <f t="shared" si="10"/>
        <v>METAGRANADA</v>
      </c>
      <c r="B700" s="2" t="s">
        <v>1756</v>
      </c>
      <c r="C700">
        <v>50313</v>
      </c>
      <c r="D700" t="s">
        <v>2181</v>
      </c>
      <c r="E700" t="s">
        <v>2284</v>
      </c>
      <c r="F700" s="2"/>
    </row>
    <row r="701" spans="1:6">
      <c r="A701" s="1" t="str">
        <f t="shared" si="10"/>
        <v>METAGUAMAL</v>
      </c>
      <c r="B701" s="3" t="s">
        <v>1757</v>
      </c>
      <c r="C701">
        <v>50318</v>
      </c>
      <c r="D701" t="s">
        <v>2181</v>
      </c>
      <c r="E701" t="s">
        <v>2869</v>
      </c>
      <c r="F701" s="3"/>
    </row>
    <row r="702" spans="1:6">
      <c r="A702" s="1" t="str">
        <f t="shared" si="10"/>
        <v>METAMAPIRIPAN</v>
      </c>
      <c r="B702" s="2" t="s">
        <v>1758</v>
      </c>
      <c r="C702">
        <v>50325</v>
      </c>
      <c r="D702" t="s">
        <v>2181</v>
      </c>
      <c r="E702" t="s">
        <v>2897</v>
      </c>
      <c r="F702" s="2"/>
    </row>
    <row r="703" spans="1:6">
      <c r="A703" s="1" t="str">
        <f t="shared" si="10"/>
        <v>METAMESETAS</v>
      </c>
      <c r="B703" s="3" t="s">
        <v>1759</v>
      </c>
      <c r="C703">
        <v>50330</v>
      </c>
      <c r="D703" t="s">
        <v>2181</v>
      </c>
      <c r="E703" t="s">
        <v>2898</v>
      </c>
      <c r="F703" s="3"/>
    </row>
    <row r="704" spans="1:6">
      <c r="A704" s="1" t="str">
        <f t="shared" si="10"/>
        <v>METALAMACARENA</v>
      </c>
      <c r="B704" s="2" t="s">
        <v>1760</v>
      </c>
      <c r="C704">
        <v>50350</v>
      </c>
      <c r="D704" t="s">
        <v>2181</v>
      </c>
      <c r="E704" t="s">
        <v>2899</v>
      </c>
      <c r="F704" s="2"/>
    </row>
    <row r="705" spans="1:6">
      <c r="A705" s="1" t="str">
        <f t="shared" si="10"/>
        <v>METALAURIBE</v>
      </c>
      <c r="B705" s="3" t="s">
        <v>1761</v>
      </c>
      <c r="C705">
        <v>50370</v>
      </c>
      <c r="D705" t="s">
        <v>2181</v>
      </c>
      <c r="E705" t="s">
        <v>2900</v>
      </c>
      <c r="F705" s="3"/>
    </row>
    <row r="706" spans="1:6">
      <c r="A706" s="1" t="str">
        <f t="shared" si="10"/>
        <v>METALEJANIAS</v>
      </c>
      <c r="B706" s="2" t="s">
        <v>1762</v>
      </c>
      <c r="C706">
        <v>50400</v>
      </c>
      <c r="D706" t="s">
        <v>2181</v>
      </c>
      <c r="E706" t="s">
        <v>2901</v>
      </c>
      <c r="F706" s="2"/>
    </row>
    <row r="707" spans="1:6">
      <c r="A707" s="1" t="str">
        <f t="shared" si="10"/>
        <v>METAPUERTOCONCORDIA</v>
      </c>
      <c r="B707" s="3" t="s">
        <v>1763</v>
      </c>
      <c r="C707">
        <v>50450</v>
      </c>
      <c r="D707" t="s">
        <v>2181</v>
      </c>
      <c r="E707" t="s">
        <v>2902</v>
      </c>
      <c r="F707" s="3"/>
    </row>
    <row r="708" spans="1:6">
      <c r="A708" s="1" t="str">
        <f t="shared" ref="A708:A771" si="11">CONCATENATE(D708,E708)</f>
        <v>METAPUERTOGAITAN</v>
      </c>
      <c r="B708" s="2" t="s">
        <v>1764</v>
      </c>
      <c r="C708">
        <v>50568</v>
      </c>
      <c r="D708" t="s">
        <v>2181</v>
      </c>
      <c r="E708" t="s">
        <v>2903</v>
      </c>
      <c r="F708" s="2"/>
    </row>
    <row r="709" spans="1:6">
      <c r="A709" s="1" t="str">
        <f t="shared" si="11"/>
        <v>METAPUERTOLOPEZ</v>
      </c>
      <c r="B709" s="3" t="s">
        <v>1765</v>
      </c>
      <c r="C709">
        <v>50573</v>
      </c>
      <c r="D709" t="s">
        <v>2181</v>
      </c>
      <c r="E709" t="s">
        <v>2904</v>
      </c>
      <c r="F709" s="3"/>
    </row>
    <row r="710" spans="1:6">
      <c r="A710" s="1" t="str">
        <f t="shared" si="11"/>
        <v>METAPUERTOLLERAS</v>
      </c>
      <c r="B710" s="2" t="s">
        <v>1766</v>
      </c>
      <c r="C710">
        <v>50577</v>
      </c>
      <c r="D710" t="s">
        <v>2181</v>
      </c>
      <c r="E710" t="s">
        <v>2905</v>
      </c>
      <c r="F710" s="2"/>
    </row>
    <row r="711" spans="1:6">
      <c r="A711" s="1" t="str">
        <f t="shared" si="11"/>
        <v>METAPUERTORICO</v>
      </c>
      <c r="B711" s="3" t="s">
        <v>1767</v>
      </c>
      <c r="C711">
        <v>50590</v>
      </c>
      <c r="D711" t="s">
        <v>2181</v>
      </c>
      <c r="E711" t="s">
        <v>2577</v>
      </c>
      <c r="F711" s="3"/>
    </row>
    <row r="712" spans="1:6">
      <c r="A712" s="1" t="str">
        <f t="shared" si="11"/>
        <v>METARESTREPO</v>
      </c>
      <c r="B712" s="2" t="s">
        <v>1768</v>
      </c>
      <c r="C712">
        <v>50606</v>
      </c>
      <c r="D712" t="s">
        <v>2181</v>
      </c>
      <c r="E712" t="s">
        <v>2906</v>
      </c>
      <c r="F712" s="2"/>
    </row>
    <row r="713" spans="1:6">
      <c r="A713" s="1" t="str">
        <f t="shared" si="11"/>
        <v>METASANCARLOSGUAROA</v>
      </c>
      <c r="B713" s="3" t="s">
        <v>1769</v>
      </c>
      <c r="C713">
        <v>50680</v>
      </c>
      <c r="D713" t="s">
        <v>2181</v>
      </c>
      <c r="E713" t="s">
        <v>2907</v>
      </c>
      <c r="F713" s="3"/>
    </row>
    <row r="714" spans="1:6">
      <c r="A714" s="1" t="str">
        <f t="shared" si="11"/>
        <v>METASANJUANDEARAMA</v>
      </c>
      <c r="B714" s="2" t="s">
        <v>1770</v>
      </c>
      <c r="C714">
        <v>50683</v>
      </c>
      <c r="D714" t="s">
        <v>2181</v>
      </c>
      <c r="E714" t="s">
        <v>2908</v>
      </c>
      <c r="F714" s="2"/>
    </row>
    <row r="715" spans="1:6">
      <c r="A715" s="1" t="str">
        <f t="shared" si="11"/>
        <v>METASANJUANITO</v>
      </c>
      <c r="B715" s="3" t="s">
        <v>1771</v>
      </c>
      <c r="C715">
        <v>50686</v>
      </c>
      <c r="D715" t="s">
        <v>2181</v>
      </c>
      <c r="E715" t="s">
        <v>2909</v>
      </c>
      <c r="F715" s="3"/>
    </row>
    <row r="716" spans="1:6">
      <c r="A716" s="1" t="str">
        <f t="shared" si="11"/>
        <v>METASANMARTIN</v>
      </c>
      <c r="B716" s="2" t="s">
        <v>1772</v>
      </c>
      <c r="C716">
        <v>50689</v>
      </c>
      <c r="D716" t="s">
        <v>2181</v>
      </c>
      <c r="E716" t="s">
        <v>2641</v>
      </c>
      <c r="F716" s="2"/>
    </row>
    <row r="717" spans="1:6">
      <c r="A717" s="1" t="str">
        <f t="shared" si="11"/>
        <v>METAVISTAHERMOSA</v>
      </c>
      <c r="B717" s="3" t="s">
        <v>1773</v>
      </c>
      <c r="C717">
        <v>50711</v>
      </c>
      <c r="D717" t="s">
        <v>2181</v>
      </c>
      <c r="E717" t="s">
        <v>2910</v>
      </c>
      <c r="F717" s="3"/>
    </row>
    <row r="718" spans="1:6">
      <c r="A718" s="1" t="str">
        <f t="shared" si="11"/>
        <v>NARIÑOPASTO</v>
      </c>
      <c r="B718" s="2" t="s">
        <v>1774</v>
      </c>
      <c r="C718">
        <v>52001</v>
      </c>
      <c r="D718" t="s">
        <v>2182</v>
      </c>
      <c r="E718" t="s">
        <v>2911</v>
      </c>
      <c r="F718" s="2"/>
    </row>
    <row r="719" spans="1:6">
      <c r="A719" s="1" t="str">
        <f t="shared" si="11"/>
        <v>NARIÑOALBAN</v>
      </c>
      <c r="B719" s="3" t="s">
        <v>1775</v>
      </c>
      <c r="C719">
        <v>52019</v>
      </c>
      <c r="D719" t="s">
        <v>2182</v>
      </c>
      <c r="E719" t="s">
        <v>2672</v>
      </c>
      <c r="F719" s="3"/>
    </row>
    <row r="720" spans="1:6">
      <c r="A720" s="1" t="str">
        <f t="shared" si="11"/>
        <v>NARIÑOALDAÑA</v>
      </c>
      <c r="B720" s="2" t="s">
        <v>1776</v>
      </c>
      <c r="C720">
        <v>52022</v>
      </c>
      <c r="D720" t="s">
        <v>2182</v>
      </c>
      <c r="E720" t="s">
        <v>2912</v>
      </c>
      <c r="F720" s="2"/>
    </row>
    <row r="721" spans="1:6">
      <c r="A721" s="1" t="str">
        <f t="shared" si="11"/>
        <v>NARIÑOANCUYA</v>
      </c>
      <c r="B721" s="3" t="s">
        <v>1777</v>
      </c>
      <c r="C721">
        <v>52036</v>
      </c>
      <c r="D721" t="s">
        <v>2182</v>
      </c>
      <c r="E721" t="s">
        <v>2913</v>
      </c>
      <c r="F721" s="3"/>
    </row>
    <row r="722" spans="1:6">
      <c r="A722" s="1" t="str">
        <f t="shared" si="11"/>
        <v>NARIÑOARBOLEDA</v>
      </c>
      <c r="B722" s="2" t="s">
        <v>1778</v>
      </c>
      <c r="C722">
        <v>52051</v>
      </c>
      <c r="D722" t="s">
        <v>2182</v>
      </c>
      <c r="E722" t="s">
        <v>2914</v>
      </c>
      <c r="F722" s="2"/>
    </row>
    <row r="723" spans="1:6">
      <c r="A723" s="1" t="str">
        <f t="shared" si="11"/>
        <v>NARIÑOBARBACOAS</v>
      </c>
      <c r="B723" s="3" t="s">
        <v>1779</v>
      </c>
      <c r="C723">
        <v>52079</v>
      </c>
      <c r="D723" t="s">
        <v>2182</v>
      </c>
      <c r="E723" t="s">
        <v>2915</v>
      </c>
      <c r="F723" s="3"/>
    </row>
    <row r="724" spans="1:6">
      <c r="A724" s="1" t="str">
        <f t="shared" si="11"/>
        <v>NARIÑOBELEN</v>
      </c>
      <c r="B724" s="2" t="s">
        <v>1780</v>
      </c>
      <c r="C724">
        <v>52083</v>
      </c>
      <c r="D724" t="s">
        <v>2182</v>
      </c>
      <c r="E724" t="s">
        <v>2426</v>
      </c>
      <c r="F724" s="2"/>
    </row>
    <row r="725" spans="1:6">
      <c r="A725" s="1" t="str">
        <f t="shared" si="11"/>
        <v>NARIÑOBUESACO</v>
      </c>
      <c r="B725" s="3" t="s">
        <v>1781</v>
      </c>
      <c r="C725">
        <v>52110</v>
      </c>
      <c r="D725" t="s">
        <v>2182</v>
      </c>
      <c r="E725" t="s">
        <v>2916</v>
      </c>
      <c r="F725" s="3"/>
    </row>
    <row r="726" spans="1:6">
      <c r="A726" s="1" t="str">
        <f t="shared" si="11"/>
        <v>NARIÑOCOLON(GENOVA)</v>
      </c>
      <c r="B726" s="2" t="s">
        <v>1782</v>
      </c>
      <c r="C726">
        <v>52203</v>
      </c>
      <c r="D726" t="s">
        <v>2182</v>
      </c>
      <c r="E726" t="s">
        <v>2917</v>
      </c>
      <c r="F726" s="2"/>
    </row>
    <row r="727" spans="1:6">
      <c r="A727" s="1" t="str">
        <f t="shared" si="11"/>
        <v>NARIÑOCONSACA</v>
      </c>
      <c r="B727" s="3" t="s">
        <v>1783</v>
      </c>
      <c r="C727">
        <v>52207</v>
      </c>
      <c r="D727" t="s">
        <v>2182</v>
      </c>
      <c r="E727" t="s">
        <v>2918</v>
      </c>
      <c r="F727" s="3"/>
    </row>
    <row r="728" spans="1:6">
      <c r="A728" s="1" t="str">
        <f t="shared" si="11"/>
        <v>NARIÑOCONTADERO</v>
      </c>
      <c r="B728" s="2" t="s">
        <v>1784</v>
      </c>
      <c r="C728">
        <v>52210</v>
      </c>
      <c r="D728" t="s">
        <v>2182</v>
      </c>
      <c r="E728" t="s">
        <v>2919</v>
      </c>
      <c r="F728" s="2"/>
    </row>
    <row r="729" spans="1:6">
      <c r="A729" s="1" t="str">
        <f t="shared" si="11"/>
        <v>NARIÑOCORDOBA</v>
      </c>
      <c r="B729" s="3" t="s">
        <v>1785</v>
      </c>
      <c r="C729">
        <v>52215</v>
      </c>
      <c r="D729" t="s">
        <v>2182</v>
      </c>
      <c r="E729" t="s">
        <v>2174</v>
      </c>
      <c r="F729" s="3"/>
    </row>
    <row r="730" spans="1:6">
      <c r="A730" s="1" t="str">
        <f t="shared" si="11"/>
        <v>NARIÑOCUASPUD</v>
      </c>
      <c r="B730" s="2" t="s">
        <v>1786</v>
      </c>
      <c r="C730">
        <v>52224</v>
      </c>
      <c r="D730" t="s">
        <v>2182</v>
      </c>
      <c r="E730" t="s">
        <v>2920</v>
      </c>
      <c r="F730" s="2"/>
    </row>
    <row r="731" spans="1:6">
      <c r="A731" s="1" t="str">
        <f t="shared" si="11"/>
        <v>NARIÑOCUMBAL</v>
      </c>
      <c r="B731" s="3" t="s">
        <v>1787</v>
      </c>
      <c r="C731">
        <v>52227</v>
      </c>
      <c r="D731" t="s">
        <v>2182</v>
      </c>
      <c r="E731" t="s">
        <v>2921</v>
      </c>
      <c r="F731" s="3"/>
    </row>
    <row r="732" spans="1:6">
      <c r="A732" s="1" t="str">
        <f t="shared" si="11"/>
        <v>NARIÑOCUMBITARA</v>
      </c>
      <c r="B732" s="2" t="s">
        <v>1788</v>
      </c>
      <c r="C732">
        <v>52233</v>
      </c>
      <c r="D732" t="s">
        <v>2182</v>
      </c>
      <c r="E732" t="s">
        <v>2922</v>
      </c>
      <c r="F732" s="2"/>
    </row>
    <row r="733" spans="1:6">
      <c r="A733" s="1" t="str">
        <f t="shared" si="11"/>
        <v>NARIÑOCHACHAGUI</v>
      </c>
      <c r="B733" s="3" t="s">
        <v>1789</v>
      </c>
      <c r="C733">
        <v>52240</v>
      </c>
      <c r="D733" t="s">
        <v>2182</v>
      </c>
      <c r="E733" t="s">
        <v>2923</v>
      </c>
      <c r="F733" s="3"/>
    </row>
    <row r="734" spans="1:6">
      <c r="A734" s="1" t="str">
        <f t="shared" si="11"/>
        <v>NARIÑOELCHARCO</v>
      </c>
      <c r="B734" s="2" t="s">
        <v>1790</v>
      </c>
      <c r="C734">
        <v>52250</v>
      </c>
      <c r="D734" t="s">
        <v>2182</v>
      </c>
      <c r="E734" t="s">
        <v>2924</v>
      </c>
      <c r="F734" s="2"/>
    </row>
    <row r="735" spans="1:6">
      <c r="A735" s="1" t="str">
        <f t="shared" si="11"/>
        <v>NARIÑOELPEÑOL</v>
      </c>
      <c r="B735" s="3" t="s">
        <v>1791</v>
      </c>
      <c r="C735">
        <v>52254</v>
      </c>
      <c r="D735" t="s">
        <v>2182</v>
      </c>
      <c r="E735" t="s">
        <v>2925</v>
      </c>
      <c r="F735" s="3"/>
    </row>
    <row r="736" spans="1:6">
      <c r="A736" s="1" t="str">
        <f t="shared" si="11"/>
        <v>NARIÑOELROSARIO</v>
      </c>
      <c r="B736" s="2" t="s">
        <v>1792</v>
      </c>
      <c r="C736">
        <v>52256</v>
      </c>
      <c r="D736" t="s">
        <v>2182</v>
      </c>
      <c r="E736" t="s">
        <v>2926</v>
      </c>
      <c r="F736" s="2"/>
    </row>
    <row r="737" spans="1:6">
      <c r="A737" s="1" t="str">
        <f t="shared" si="11"/>
        <v>NARIÑOELTABLON</v>
      </c>
      <c r="B737" s="3" t="s">
        <v>1793</v>
      </c>
      <c r="C737">
        <v>52258</v>
      </c>
      <c r="D737" t="s">
        <v>2182</v>
      </c>
      <c r="E737" t="s">
        <v>2927</v>
      </c>
      <c r="F737" s="3"/>
    </row>
    <row r="738" spans="1:6">
      <c r="A738" s="1" t="str">
        <f t="shared" si="11"/>
        <v>NARIÑOELTAMBO</v>
      </c>
      <c r="B738" s="2" t="s">
        <v>1794</v>
      </c>
      <c r="C738">
        <v>52260</v>
      </c>
      <c r="D738" t="s">
        <v>2182</v>
      </c>
      <c r="E738" t="s">
        <v>2590</v>
      </c>
      <c r="F738" s="2"/>
    </row>
    <row r="739" spans="1:6">
      <c r="A739" s="1" t="str">
        <f t="shared" si="11"/>
        <v>NARIÑOFUNES</v>
      </c>
      <c r="B739" s="3" t="s">
        <v>1795</v>
      </c>
      <c r="C739">
        <v>52287</v>
      </c>
      <c r="D739" t="s">
        <v>2182</v>
      </c>
      <c r="E739" t="s">
        <v>2928</v>
      </c>
      <c r="F739" s="3"/>
    </row>
    <row r="740" spans="1:6">
      <c r="A740" s="1" t="str">
        <f t="shared" si="11"/>
        <v>NARIÑOGUACHUCAL</v>
      </c>
      <c r="B740" s="2" t="s">
        <v>1796</v>
      </c>
      <c r="C740">
        <v>52317</v>
      </c>
      <c r="D740" t="s">
        <v>2182</v>
      </c>
      <c r="E740" t="s">
        <v>2929</v>
      </c>
      <c r="F740" s="2"/>
    </row>
    <row r="741" spans="1:6">
      <c r="A741" s="1" t="str">
        <f t="shared" si="11"/>
        <v>NARIÑOGUAITARILLA</v>
      </c>
      <c r="B741" s="3" t="s">
        <v>1797</v>
      </c>
      <c r="C741">
        <v>52320</v>
      </c>
      <c r="D741" t="s">
        <v>2182</v>
      </c>
      <c r="E741" t="s">
        <v>2930</v>
      </c>
      <c r="F741" s="3"/>
    </row>
    <row r="742" spans="1:6">
      <c r="A742" s="1" t="str">
        <f t="shared" si="11"/>
        <v>NARIÑOGUALMATAN</v>
      </c>
      <c r="B742" s="2" t="s">
        <v>1798</v>
      </c>
      <c r="C742">
        <v>52323</v>
      </c>
      <c r="D742" t="s">
        <v>2182</v>
      </c>
      <c r="E742" t="s">
        <v>2931</v>
      </c>
      <c r="F742" s="2"/>
    </row>
    <row r="743" spans="1:6">
      <c r="A743" s="1" t="str">
        <f t="shared" si="11"/>
        <v>NARIÑOILES</v>
      </c>
      <c r="B743" s="3" t="s">
        <v>1799</v>
      </c>
      <c r="C743">
        <v>52352</v>
      </c>
      <c r="D743" t="s">
        <v>2182</v>
      </c>
      <c r="E743" t="s">
        <v>2932</v>
      </c>
      <c r="F743" s="3"/>
    </row>
    <row r="744" spans="1:6">
      <c r="A744" s="1" t="str">
        <f t="shared" si="11"/>
        <v>NARIÑOIMUES</v>
      </c>
      <c r="B744" s="2" t="s">
        <v>1800</v>
      </c>
      <c r="C744">
        <v>52354</v>
      </c>
      <c r="D744" t="s">
        <v>2182</v>
      </c>
      <c r="E744" t="s">
        <v>2933</v>
      </c>
      <c r="F744" s="2"/>
    </row>
    <row r="745" spans="1:6">
      <c r="A745" s="1" t="str">
        <f t="shared" si="11"/>
        <v>NARIÑOIPIALES</v>
      </c>
      <c r="B745" s="3" t="s">
        <v>1801</v>
      </c>
      <c r="C745">
        <v>52356</v>
      </c>
      <c r="D745" t="s">
        <v>2182</v>
      </c>
      <c r="E745" t="s">
        <v>2934</v>
      </c>
      <c r="F745" s="3"/>
    </row>
    <row r="746" spans="1:6">
      <c r="A746" s="1" t="str">
        <f t="shared" si="11"/>
        <v>NARIÑOLACRUZ</v>
      </c>
      <c r="B746" s="2" t="s">
        <v>1802</v>
      </c>
      <c r="C746">
        <v>52378</v>
      </c>
      <c r="D746" t="s">
        <v>2182</v>
      </c>
      <c r="E746" t="s">
        <v>2935</v>
      </c>
      <c r="F746" s="2"/>
    </row>
    <row r="747" spans="1:6">
      <c r="A747" s="1" t="str">
        <f t="shared" si="11"/>
        <v>NARIÑOLAFLORIDA</v>
      </c>
      <c r="B747" s="3" t="s">
        <v>1803</v>
      </c>
      <c r="C747">
        <v>52381</v>
      </c>
      <c r="D747" t="s">
        <v>2182</v>
      </c>
      <c r="E747" t="s">
        <v>2936</v>
      </c>
      <c r="F747" s="3"/>
    </row>
    <row r="748" spans="1:6">
      <c r="A748" s="1" t="str">
        <f t="shared" si="11"/>
        <v>NARIÑOLALLANADA</v>
      </c>
      <c r="B748" s="2" t="s">
        <v>1804</v>
      </c>
      <c r="C748">
        <v>52385</v>
      </c>
      <c r="D748" t="s">
        <v>2182</v>
      </c>
      <c r="E748" t="s">
        <v>2937</v>
      </c>
      <c r="F748" s="2"/>
    </row>
    <row r="749" spans="1:6">
      <c r="A749" s="1" t="str">
        <f t="shared" si="11"/>
        <v>NARIÑOLATOLA</v>
      </c>
      <c r="B749" s="3" t="s">
        <v>1805</v>
      </c>
      <c r="C749">
        <v>52390</v>
      </c>
      <c r="D749" t="s">
        <v>2182</v>
      </c>
      <c r="E749" t="s">
        <v>2938</v>
      </c>
      <c r="F749" s="3"/>
    </row>
    <row r="750" spans="1:6">
      <c r="A750" s="1" t="str">
        <f t="shared" si="11"/>
        <v>NARIÑOLAUNION</v>
      </c>
      <c r="B750" s="2" t="s">
        <v>1806</v>
      </c>
      <c r="C750">
        <v>52399</v>
      </c>
      <c r="D750" t="s">
        <v>2182</v>
      </c>
      <c r="E750" t="s">
        <v>2297</v>
      </c>
      <c r="F750" s="2"/>
    </row>
    <row r="751" spans="1:6">
      <c r="A751" s="1" t="str">
        <f t="shared" si="11"/>
        <v>NARIÑOLEIVA</v>
      </c>
      <c r="B751" s="3" t="s">
        <v>1807</v>
      </c>
      <c r="C751">
        <v>52405</v>
      </c>
      <c r="D751" t="s">
        <v>2182</v>
      </c>
      <c r="E751" t="s">
        <v>2468</v>
      </c>
      <c r="F751" s="3"/>
    </row>
    <row r="752" spans="1:6">
      <c r="A752" s="1" t="str">
        <f t="shared" si="11"/>
        <v>NARIÑOLINARES</v>
      </c>
      <c r="B752" s="2" t="s">
        <v>1808</v>
      </c>
      <c r="C752">
        <v>52411</v>
      </c>
      <c r="D752" t="s">
        <v>2182</v>
      </c>
      <c r="E752" t="s">
        <v>2939</v>
      </c>
      <c r="F752" s="2"/>
    </row>
    <row r="753" spans="1:6">
      <c r="A753" s="1" t="str">
        <f t="shared" si="11"/>
        <v>NARIÑOLOSANDES</v>
      </c>
      <c r="B753" s="3" t="s">
        <v>1809</v>
      </c>
      <c r="C753">
        <v>52418</v>
      </c>
      <c r="D753" t="s">
        <v>2182</v>
      </c>
      <c r="E753" t="s">
        <v>2940</v>
      </c>
      <c r="F753" s="3"/>
    </row>
    <row r="754" spans="1:6">
      <c r="A754" s="1" t="str">
        <f t="shared" si="11"/>
        <v>NARIÑOMAGUI</v>
      </c>
      <c r="B754" s="2" t="s">
        <v>1810</v>
      </c>
      <c r="C754">
        <v>52427</v>
      </c>
      <c r="D754" t="s">
        <v>2182</v>
      </c>
      <c r="E754" t="s">
        <v>2941</v>
      </c>
      <c r="F754" s="2"/>
    </row>
    <row r="755" spans="1:6">
      <c r="A755" s="1" t="str">
        <f t="shared" si="11"/>
        <v>NARIÑOMALLAMA</v>
      </c>
      <c r="B755" s="3" t="s">
        <v>1811</v>
      </c>
      <c r="C755">
        <v>52435</v>
      </c>
      <c r="D755" t="s">
        <v>2182</v>
      </c>
      <c r="E755" t="s">
        <v>2942</v>
      </c>
      <c r="F755" s="3"/>
    </row>
    <row r="756" spans="1:6">
      <c r="A756" s="1" t="str">
        <f t="shared" si="11"/>
        <v>NARIÑOMOSQUERA</v>
      </c>
      <c r="B756" s="2" t="s">
        <v>1812</v>
      </c>
      <c r="C756">
        <v>52473</v>
      </c>
      <c r="D756" t="s">
        <v>2182</v>
      </c>
      <c r="E756" t="s">
        <v>2725</v>
      </c>
      <c r="F756" s="2"/>
    </row>
    <row r="757" spans="1:6">
      <c r="A757" s="1" t="str">
        <f t="shared" si="11"/>
        <v>NARIÑONARIÑO</v>
      </c>
      <c r="B757" s="3" t="s">
        <v>1813</v>
      </c>
      <c r="C757">
        <v>52480</v>
      </c>
      <c r="D757" t="s">
        <v>2182</v>
      </c>
      <c r="E757" t="s">
        <v>2182</v>
      </c>
      <c r="F757" s="3"/>
    </row>
    <row r="758" spans="1:6">
      <c r="A758" s="1" t="str">
        <f t="shared" si="11"/>
        <v>NARIÑOOLAYAHERRERA</v>
      </c>
      <c r="B758" s="2" t="s">
        <v>1814</v>
      </c>
      <c r="C758">
        <v>52490</v>
      </c>
      <c r="D758" t="s">
        <v>2182</v>
      </c>
      <c r="E758" t="s">
        <v>2943</v>
      </c>
      <c r="F758" s="2"/>
    </row>
    <row r="759" spans="1:6">
      <c r="A759" s="1" t="str">
        <f t="shared" si="11"/>
        <v>NARIÑOOSPINA</v>
      </c>
      <c r="B759" s="3" t="s">
        <v>1815</v>
      </c>
      <c r="C759">
        <v>52506</v>
      </c>
      <c r="D759" t="s">
        <v>2182</v>
      </c>
      <c r="E759" t="s">
        <v>2944</v>
      </c>
      <c r="F759" s="3"/>
    </row>
    <row r="760" spans="1:6">
      <c r="A760" s="1" t="str">
        <f t="shared" si="11"/>
        <v>NARIÑOPIZARRO</v>
      </c>
      <c r="B760" s="2" t="s">
        <v>1816</v>
      </c>
      <c r="C760">
        <v>52520</v>
      </c>
      <c r="D760" t="s">
        <v>2182</v>
      </c>
      <c r="E760" t="s">
        <v>2945</v>
      </c>
      <c r="F760" s="2"/>
    </row>
    <row r="761" spans="1:6">
      <c r="A761" s="1" t="str">
        <f t="shared" si="11"/>
        <v>NARIÑOPOLICARPA</v>
      </c>
      <c r="B761" s="3" t="s">
        <v>1817</v>
      </c>
      <c r="C761">
        <v>52540</v>
      </c>
      <c r="D761" t="s">
        <v>2182</v>
      </c>
      <c r="E761" t="s">
        <v>2946</v>
      </c>
      <c r="F761" s="3"/>
    </row>
    <row r="762" spans="1:6">
      <c r="A762" s="1" t="str">
        <f t="shared" si="11"/>
        <v>NARIÑOPOTOSI</v>
      </c>
      <c r="B762" s="2" t="s">
        <v>1818</v>
      </c>
      <c r="C762">
        <v>52560</v>
      </c>
      <c r="D762" t="s">
        <v>2182</v>
      </c>
      <c r="E762" t="s">
        <v>2947</v>
      </c>
      <c r="F762" s="2"/>
    </row>
    <row r="763" spans="1:6">
      <c r="A763" s="1" t="str">
        <f t="shared" si="11"/>
        <v>NARIÑOPROVIDENCIA</v>
      </c>
      <c r="B763" s="3" t="s">
        <v>1819</v>
      </c>
      <c r="C763">
        <v>52565</v>
      </c>
      <c r="D763" t="s">
        <v>2182</v>
      </c>
      <c r="E763" t="s">
        <v>2948</v>
      </c>
      <c r="F763" s="3"/>
    </row>
    <row r="764" spans="1:6">
      <c r="A764" s="1" t="str">
        <f t="shared" si="11"/>
        <v>NARIÑOPUERRES</v>
      </c>
      <c r="B764" s="2" t="s">
        <v>1820</v>
      </c>
      <c r="C764">
        <v>52573</v>
      </c>
      <c r="D764" t="s">
        <v>2182</v>
      </c>
      <c r="E764" t="s">
        <v>2949</v>
      </c>
      <c r="F764" s="2"/>
    </row>
    <row r="765" spans="1:6">
      <c r="A765" s="1" t="str">
        <f t="shared" si="11"/>
        <v>NARIÑOPUPIALES</v>
      </c>
      <c r="B765" s="3" t="s">
        <v>1821</v>
      </c>
      <c r="C765">
        <v>52585</v>
      </c>
      <c r="D765" t="s">
        <v>2182</v>
      </c>
      <c r="E765" t="s">
        <v>2950</v>
      </c>
      <c r="F765" s="3"/>
    </row>
    <row r="766" spans="1:6">
      <c r="A766" s="1" t="str">
        <f t="shared" si="11"/>
        <v>NARIÑORICAURTE</v>
      </c>
      <c r="B766" s="2" t="s">
        <v>1822</v>
      </c>
      <c r="C766">
        <v>52612</v>
      </c>
      <c r="D766" t="s">
        <v>2182</v>
      </c>
      <c r="E766" t="s">
        <v>2742</v>
      </c>
      <c r="F766" s="2"/>
    </row>
    <row r="767" spans="1:6">
      <c r="A767" s="1" t="str">
        <f t="shared" si="11"/>
        <v>NARIÑOROBERTOPAYAN</v>
      </c>
      <c r="B767" s="3" t="s">
        <v>1823</v>
      </c>
      <c r="C767">
        <v>52621</v>
      </c>
      <c r="D767" t="s">
        <v>2182</v>
      </c>
      <c r="E767" t="s">
        <v>2951</v>
      </c>
      <c r="F767" s="3"/>
    </row>
    <row r="768" spans="1:6">
      <c r="A768" s="1" t="str">
        <f t="shared" si="11"/>
        <v>NARIÑOSAMANIEGO</v>
      </c>
      <c r="B768" s="2" t="s">
        <v>1824</v>
      </c>
      <c r="C768">
        <v>52678</v>
      </c>
      <c r="D768" t="s">
        <v>2182</v>
      </c>
      <c r="E768" t="s">
        <v>2952</v>
      </c>
      <c r="F768" s="2"/>
    </row>
    <row r="769" spans="1:6">
      <c r="A769" s="1" t="str">
        <f t="shared" si="11"/>
        <v>NARIÑOSANDONA</v>
      </c>
      <c r="B769" s="3" t="s">
        <v>1825</v>
      </c>
      <c r="C769">
        <v>52683</v>
      </c>
      <c r="D769" t="s">
        <v>2182</v>
      </c>
      <c r="E769" t="s">
        <v>2953</v>
      </c>
      <c r="F769" s="3"/>
    </row>
    <row r="770" spans="1:6">
      <c r="A770" s="1" t="str">
        <f t="shared" si="11"/>
        <v>NARIÑOSANBERNARDO</v>
      </c>
      <c r="B770" s="2" t="s">
        <v>1826</v>
      </c>
      <c r="C770">
        <v>52685</v>
      </c>
      <c r="D770" t="s">
        <v>2182</v>
      </c>
      <c r="E770" t="s">
        <v>2744</v>
      </c>
      <c r="F770" s="2"/>
    </row>
    <row r="771" spans="1:6">
      <c r="A771" s="1" t="str">
        <f t="shared" si="11"/>
        <v>NARIÑOSANLORENZO</v>
      </c>
      <c r="B771" s="3" t="s">
        <v>1827</v>
      </c>
      <c r="C771">
        <v>52687</v>
      </c>
      <c r="D771" t="s">
        <v>2182</v>
      </c>
      <c r="E771" t="s">
        <v>2954</v>
      </c>
      <c r="F771" s="3"/>
    </row>
    <row r="772" spans="1:6">
      <c r="A772" s="1" t="str">
        <f t="shared" ref="A772:A835" si="12">CONCATENATE(D772,E772)</f>
        <v>NARIÑOSANPABLO</v>
      </c>
      <c r="B772" s="2" t="s">
        <v>1828</v>
      </c>
      <c r="C772">
        <v>52693</v>
      </c>
      <c r="D772" t="s">
        <v>2182</v>
      </c>
      <c r="E772" t="s">
        <v>2410</v>
      </c>
      <c r="F772" s="2"/>
    </row>
    <row r="773" spans="1:6">
      <c r="A773" s="1" t="str">
        <f t="shared" si="12"/>
        <v>NARIÑOSANPEDRODECARTAGO</v>
      </c>
      <c r="B773" s="3" t="s">
        <v>1829</v>
      </c>
      <c r="C773">
        <v>52694</v>
      </c>
      <c r="D773" t="s">
        <v>2182</v>
      </c>
      <c r="E773" t="s">
        <v>2955</v>
      </c>
      <c r="F773" s="3"/>
    </row>
    <row r="774" spans="1:6">
      <c r="A774" s="1" t="str">
        <f t="shared" si="12"/>
        <v>NARIÑOSANTABARBARA</v>
      </c>
      <c r="B774" s="2" t="s">
        <v>1830</v>
      </c>
      <c r="C774">
        <v>52696</v>
      </c>
      <c r="D774" t="s">
        <v>2182</v>
      </c>
      <c r="E774" t="s">
        <v>2330</v>
      </c>
      <c r="F774" s="2"/>
    </row>
    <row r="775" spans="1:6">
      <c r="A775" s="1" t="str">
        <f t="shared" si="12"/>
        <v>NARIÑOSANTACRUZ</v>
      </c>
      <c r="B775" s="3" t="s">
        <v>1831</v>
      </c>
      <c r="C775">
        <v>52699</v>
      </c>
      <c r="D775" t="s">
        <v>2182</v>
      </c>
      <c r="E775" t="s">
        <v>2956</v>
      </c>
      <c r="F775" s="3"/>
    </row>
    <row r="776" spans="1:6">
      <c r="A776" s="1" t="str">
        <f t="shared" si="12"/>
        <v>NARIÑOSAPUYES</v>
      </c>
      <c r="B776" s="2" t="s">
        <v>1832</v>
      </c>
      <c r="C776">
        <v>52720</v>
      </c>
      <c r="D776" t="s">
        <v>2182</v>
      </c>
      <c r="E776" t="s">
        <v>2957</v>
      </c>
      <c r="F776" s="2"/>
    </row>
    <row r="777" spans="1:6">
      <c r="A777" s="1" t="str">
        <f t="shared" si="12"/>
        <v>NARIÑOTAMINANGO</v>
      </c>
      <c r="B777" s="3" t="s">
        <v>1833</v>
      </c>
      <c r="C777">
        <v>52786</v>
      </c>
      <c r="D777" t="s">
        <v>2182</v>
      </c>
      <c r="E777" t="s">
        <v>2958</v>
      </c>
      <c r="F777" s="3"/>
    </row>
    <row r="778" spans="1:6">
      <c r="A778" s="1" t="str">
        <f t="shared" si="12"/>
        <v>NARIÑOTANGUA</v>
      </c>
      <c r="B778" s="2" t="s">
        <v>1834</v>
      </c>
      <c r="C778">
        <v>52788</v>
      </c>
      <c r="D778" t="s">
        <v>2182</v>
      </c>
      <c r="E778" t="s">
        <v>2959</v>
      </c>
      <c r="F778" s="2"/>
    </row>
    <row r="779" spans="1:6">
      <c r="A779" s="1" t="str">
        <f t="shared" si="12"/>
        <v>NARIÑOTUMACO</v>
      </c>
      <c r="B779" s="3" t="s">
        <v>1835</v>
      </c>
      <c r="C779">
        <v>52835</v>
      </c>
      <c r="D779" t="s">
        <v>2182</v>
      </c>
      <c r="E779" t="s">
        <v>2960</v>
      </c>
      <c r="F779" s="3"/>
    </row>
    <row r="780" spans="1:6">
      <c r="A780" s="1" t="str">
        <f t="shared" si="12"/>
        <v>NARIÑOTUQUERRES</v>
      </c>
      <c r="B780" s="2" t="s">
        <v>1836</v>
      </c>
      <c r="C780">
        <v>52838</v>
      </c>
      <c r="D780" t="s">
        <v>2182</v>
      </c>
      <c r="E780" t="s">
        <v>2961</v>
      </c>
      <c r="F780" s="2"/>
    </row>
    <row r="781" spans="1:6">
      <c r="A781" s="1" t="str">
        <f t="shared" si="12"/>
        <v>NARIÑOYACUANQUER</v>
      </c>
      <c r="B781" s="3" t="s">
        <v>1837</v>
      </c>
      <c r="C781">
        <v>52885</v>
      </c>
      <c r="D781" t="s">
        <v>2182</v>
      </c>
      <c r="E781" t="s">
        <v>2962</v>
      </c>
      <c r="F781" s="3"/>
    </row>
    <row r="782" spans="1:6">
      <c r="A782" s="1" t="str">
        <f t="shared" si="12"/>
        <v>NORTE_DE_SANTANDERCUCUTA</v>
      </c>
      <c r="B782" s="2" t="s">
        <v>1838</v>
      </c>
      <c r="C782">
        <v>54001</v>
      </c>
      <c r="D782" t="s">
        <v>2191</v>
      </c>
      <c r="E782" t="s">
        <v>2963</v>
      </c>
      <c r="F782" s="2"/>
    </row>
    <row r="783" spans="1:6">
      <c r="A783" s="1" t="str">
        <f t="shared" si="12"/>
        <v>NORTE_DE_SANTANDERABREGO</v>
      </c>
      <c r="B783" s="3" t="s">
        <v>1839</v>
      </c>
      <c r="C783">
        <v>54003</v>
      </c>
      <c r="D783" s="1" t="s">
        <v>2191</v>
      </c>
      <c r="E783" t="s">
        <v>2964</v>
      </c>
      <c r="F783" s="3"/>
    </row>
    <row r="784" spans="1:6">
      <c r="A784" s="1" t="str">
        <f t="shared" si="12"/>
        <v>NORTE_DE_SANTANDERARBOLEDAS</v>
      </c>
      <c r="B784" s="2" t="s">
        <v>1840</v>
      </c>
      <c r="C784">
        <v>54051</v>
      </c>
      <c r="D784" s="1" t="s">
        <v>2191</v>
      </c>
      <c r="E784" t="s">
        <v>2965</v>
      </c>
      <c r="F784" s="2"/>
    </row>
    <row r="785" spans="1:6">
      <c r="A785" s="1" t="str">
        <f t="shared" si="12"/>
        <v>NORTE_DE_SANTANDERBOCHALEMA</v>
      </c>
      <c r="B785" s="3" t="s">
        <v>1841</v>
      </c>
      <c r="C785">
        <v>54099</v>
      </c>
      <c r="D785" s="1" t="s">
        <v>2191</v>
      </c>
      <c r="E785" t="s">
        <v>2966</v>
      </c>
      <c r="F785" s="3"/>
    </row>
    <row r="786" spans="1:6">
      <c r="A786" s="1" t="str">
        <f t="shared" si="12"/>
        <v>NORTE_DE_SANTANDERBUCARASICA</v>
      </c>
      <c r="B786" s="2" t="s">
        <v>1842</v>
      </c>
      <c r="C786">
        <v>54109</v>
      </c>
      <c r="D786" s="1" t="s">
        <v>2191</v>
      </c>
      <c r="E786" t="s">
        <v>2967</v>
      </c>
      <c r="F786" s="2"/>
    </row>
    <row r="787" spans="1:6">
      <c r="A787" s="1" t="str">
        <f t="shared" si="12"/>
        <v>NORTE_DE_SANTANDERCACOTA</v>
      </c>
      <c r="B787" s="3" t="s">
        <v>1843</v>
      </c>
      <c r="C787">
        <v>54125</v>
      </c>
      <c r="D787" s="1" t="s">
        <v>2191</v>
      </c>
      <c r="E787" t="s">
        <v>2968</v>
      </c>
      <c r="F787" s="3"/>
    </row>
    <row r="788" spans="1:6">
      <c r="A788" s="1" t="str">
        <f t="shared" si="12"/>
        <v>NORTE_DE_SANTANDERCACHIRA</v>
      </c>
      <c r="B788" s="2" t="s">
        <v>1844</v>
      </c>
      <c r="C788">
        <v>54128</v>
      </c>
      <c r="D788" s="1" t="s">
        <v>2191</v>
      </c>
      <c r="E788" t="s">
        <v>2969</v>
      </c>
      <c r="F788" s="2"/>
    </row>
    <row r="789" spans="1:6">
      <c r="A789" s="1" t="str">
        <f t="shared" si="12"/>
        <v>NORTE_DE_SANTANDERCHINACOTA</v>
      </c>
      <c r="B789" s="3" t="s">
        <v>1845</v>
      </c>
      <c r="C789">
        <v>54172</v>
      </c>
      <c r="D789" s="1" t="s">
        <v>2191</v>
      </c>
      <c r="E789" t="s">
        <v>2970</v>
      </c>
      <c r="F789" s="3"/>
    </row>
    <row r="790" spans="1:6">
      <c r="A790" s="1" t="str">
        <f t="shared" si="12"/>
        <v>NORTE_DE_SANTANDERCHITAGA</v>
      </c>
      <c r="B790" s="2" t="s">
        <v>1846</v>
      </c>
      <c r="C790">
        <v>54174</v>
      </c>
      <c r="D790" s="1" t="s">
        <v>2191</v>
      </c>
      <c r="E790" t="s">
        <v>2971</v>
      </c>
      <c r="F790" s="2"/>
    </row>
    <row r="791" spans="1:6">
      <c r="A791" s="1" t="str">
        <f t="shared" si="12"/>
        <v>NORTE_DE_SANTANDERCONVENCION</v>
      </c>
      <c r="B791" s="3" t="s">
        <v>1847</v>
      </c>
      <c r="C791">
        <v>54206</v>
      </c>
      <c r="D791" s="1" t="s">
        <v>2191</v>
      </c>
      <c r="E791" t="s">
        <v>2972</v>
      </c>
      <c r="F791" s="3"/>
    </row>
    <row r="792" spans="1:6">
      <c r="A792" s="1" t="str">
        <f t="shared" si="12"/>
        <v>NORTE_DE_SANTANDERCUCUTILLA</v>
      </c>
      <c r="B792" s="2" t="s">
        <v>1848</v>
      </c>
      <c r="C792">
        <v>54223</v>
      </c>
      <c r="D792" s="1" t="s">
        <v>2191</v>
      </c>
      <c r="E792" t="s">
        <v>2973</v>
      </c>
      <c r="F792" s="2"/>
    </row>
    <row r="793" spans="1:6">
      <c r="A793" s="1" t="str">
        <f t="shared" si="12"/>
        <v>NORTE_DE_SANTANDERDURANIA</v>
      </c>
      <c r="B793" s="3" t="s">
        <v>1849</v>
      </c>
      <c r="C793">
        <v>54239</v>
      </c>
      <c r="D793" s="1" t="s">
        <v>2191</v>
      </c>
      <c r="E793" t="s">
        <v>2974</v>
      </c>
      <c r="F793" s="3"/>
    </row>
    <row r="794" spans="1:6">
      <c r="A794" s="1" t="str">
        <f t="shared" si="12"/>
        <v>NORTE_DE_SANTANDERELCARMEN</v>
      </c>
      <c r="B794" s="2" t="s">
        <v>1850</v>
      </c>
      <c r="C794">
        <v>54245</v>
      </c>
      <c r="D794" s="1" t="s">
        <v>2191</v>
      </c>
      <c r="E794" t="s">
        <v>2794</v>
      </c>
      <c r="F794" s="2"/>
    </row>
    <row r="795" spans="1:6">
      <c r="A795" s="1" t="str">
        <f t="shared" si="12"/>
        <v>NORTE_DE_SANTANDERELTARRA</v>
      </c>
      <c r="B795" s="3" t="s">
        <v>1851</v>
      </c>
      <c r="C795">
        <v>54250</v>
      </c>
      <c r="D795" s="1" t="s">
        <v>2191</v>
      </c>
      <c r="E795" t="s">
        <v>2975</v>
      </c>
      <c r="F795" s="3"/>
    </row>
    <row r="796" spans="1:6">
      <c r="A796" s="1" t="str">
        <f t="shared" si="12"/>
        <v>NORTE_DE_SANTANDERELZULIA</v>
      </c>
      <c r="B796" s="2" t="s">
        <v>1852</v>
      </c>
      <c r="C796">
        <v>54261</v>
      </c>
      <c r="D796" s="1" t="s">
        <v>2191</v>
      </c>
      <c r="E796" t="s">
        <v>2976</v>
      </c>
      <c r="F796" s="2"/>
    </row>
    <row r="797" spans="1:6">
      <c r="A797" s="1" t="str">
        <f t="shared" si="12"/>
        <v>NORTE_DE_SANTANDERGRAMALOTE</v>
      </c>
      <c r="B797" s="3" t="s">
        <v>1853</v>
      </c>
      <c r="C797">
        <v>54313</v>
      </c>
      <c r="D797" s="1" t="s">
        <v>2191</v>
      </c>
      <c r="E797" t="s">
        <v>2977</v>
      </c>
      <c r="F797" s="3"/>
    </row>
    <row r="798" spans="1:6">
      <c r="A798" s="1" t="str">
        <f t="shared" si="12"/>
        <v>NORTE_DE_SANTANDERHACARI</v>
      </c>
      <c r="B798" s="2" t="s">
        <v>1854</v>
      </c>
      <c r="C798">
        <v>54344</v>
      </c>
      <c r="D798" s="1" t="s">
        <v>2191</v>
      </c>
      <c r="E798" t="s">
        <v>2978</v>
      </c>
      <c r="F798" s="2"/>
    </row>
    <row r="799" spans="1:6">
      <c r="A799" s="1" t="str">
        <f t="shared" si="12"/>
        <v>NORTE_DE_SANTANDERHERRAN</v>
      </c>
      <c r="B799" s="3" t="s">
        <v>1855</v>
      </c>
      <c r="C799">
        <v>54347</v>
      </c>
      <c r="D799" s="1" t="s">
        <v>2191</v>
      </c>
      <c r="E799" t="s">
        <v>2979</v>
      </c>
      <c r="F799" s="3"/>
    </row>
    <row r="800" spans="1:6">
      <c r="A800" s="1" t="str">
        <f t="shared" si="12"/>
        <v>NORTE_DE_SANTANDERLABATECA</v>
      </c>
      <c r="B800" s="2" t="s">
        <v>1856</v>
      </c>
      <c r="C800">
        <v>54377</v>
      </c>
      <c r="D800" s="1" t="s">
        <v>2191</v>
      </c>
      <c r="E800" t="s">
        <v>2980</v>
      </c>
      <c r="F800" s="2"/>
    </row>
    <row r="801" spans="1:6">
      <c r="A801" s="1" t="str">
        <f t="shared" si="12"/>
        <v>NORTE_DE_SANTANDERLAESPERANZA</v>
      </c>
      <c r="B801" s="3" t="s">
        <v>1857</v>
      </c>
      <c r="C801">
        <v>54385</v>
      </c>
      <c r="D801" s="1" t="s">
        <v>2191</v>
      </c>
      <c r="E801" t="s">
        <v>2981</v>
      </c>
      <c r="F801" s="3"/>
    </row>
    <row r="802" spans="1:6">
      <c r="A802" s="1" t="str">
        <f t="shared" si="12"/>
        <v>NORTE_DE_SANTANDERLAPLAYA</v>
      </c>
      <c r="B802" s="2" t="s">
        <v>1858</v>
      </c>
      <c r="C802">
        <v>54398</v>
      </c>
      <c r="D802" s="1" t="s">
        <v>2191</v>
      </c>
      <c r="E802" t="s">
        <v>2982</v>
      </c>
      <c r="F802" s="2"/>
    </row>
    <row r="803" spans="1:6">
      <c r="A803" s="1" t="str">
        <f t="shared" si="12"/>
        <v>NORTE_DE_SANTANDERLOSPATIOS</v>
      </c>
      <c r="B803" s="3" t="s">
        <v>1859</v>
      </c>
      <c r="C803">
        <v>54405</v>
      </c>
      <c r="D803" s="1" t="s">
        <v>2191</v>
      </c>
      <c r="E803" t="s">
        <v>2983</v>
      </c>
      <c r="F803" s="3"/>
    </row>
    <row r="804" spans="1:6">
      <c r="A804" s="1" t="str">
        <f t="shared" si="12"/>
        <v>NORTE_DE_SANTANDERLOURDES</v>
      </c>
      <c r="B804" s="2" t="s">
        <v>1860</v>
      </c>
      <c r="C804">
        <v>54418</v>
      </c>
      <c r="D804" s="1" t="s">
        <v>2191</v>
      </c>
      <c r="E804" t="s">
        <v>2984</v>
      </c>
      <c r="F804" s="2"/>
    </row>
    <row r="805" spans="1:6">
      <c r="A805" s="1" t="str">
        <f t="shared" si="12"/>
        <v>NORTE_DE_SANTANDERMUTISCUA</v>
      </c>
      <c r="B805" s="3" t="s">
        <v>1861</v>
      </c>
      <c r="C805">
        <v>54480</v>
      </c>
      <c r="D805" s="1" t="s">
        <v>2191</v>
      </c>
      <c r="E805" t="s">
        <v>2985</v>
      </c>
      <c r="F805" s="3"/>
    </row>
    <row r="806" spans="1:6">
      <c r="A806" s="1" t="str">
        <f t="shared" si="12"/>
        <v>NORTE_DE_SANTANDEROCAÑA</v>
      </c>
      <c r="B806" s="2" t="s">
        <v>1862</v>
      </c>
      <c r="C806">
        <v>54498</v>
      </c>
      <c r="D806" s="1" t="s">
        <v>2191</v>
      </c>
      <c r="E806" t="s">
        <v>2986</v>
      </c>
      <c r="F806" s="2"/>
    </row>
    <row r="807" spans="1:6">
      <c r="A807" s="1" t="str">
        <f t="shared" si="12"/>
        <v>NORTE_DE_SANTANDERPAMPLONA</v>
      </c>
      <c r="B807" s="3" t="s">
        <v>1863</v>
      </c>
      <c r="C807">
        <v>54518</v>
      </c>
      <c r="D807" s="1" t="s">
        <v>2191</v>
      </c>
      <c r="E807" t="s">
        <v>2987</v>
      </c>
      <c r="F807" s="3"/>
    </row>
    <row r="808" spans="1:6">
      <c r="A808" s="1" t="str">
        <f t="shared" si="12"/>
        <v>NORTE_DE_SANTANDERPAMPLONITA</v>
      </c>
      <c r="B808" s="2" t="s">
        <v>1864</v>
      </c>
      <c r="C808">
        <v>54520</v>
      </c>
      <c r="D808" s="1" t="s">
        <v>2191</v>
      </c>
      <c r="E808" t="s">
        <v>2988</v>
      </c>
      <c r="F808" s="2"/>
    </row>
    <row r="809" spans="1:6">
      <c r="A809" s="1" t="str">
        <f t="shared" si="12"/>
        <v>NORTE_DE_SANTANDERPUERTOSANTANDER</v>
      </c>
      <c r="B809" s="3" t="s">
        <v>1865</v>
      </c>
      <c r="C809">
        <v>54553</v>
      </c>
      <c r="D809" s="1" t="s">
        <v>2191</v>
      </c>
      <c r="E809" t="s">
        <v>2989</v>
      </c>
      <c r="F809" s="3"/>
    </row>
    <row r="810" spans="1:6">
      <c r="A810" s="1" t="str">
        <f t="shared" si="12"/>
        <v>NORTE_DE_SANTANDERRAGONVALIA</v>
      </c>
      <c r="B810" s="2" t="s">
        <v>1866</v>
      </c>
      <c r="C810">
        <v>54599</v>
      </c>
      <c r="D810" s="1" t="s">
        <v>2191</v>
      </c>
      <c r="E810" t="s">
        <v>2990</v>
      </c>
      <c r="F810" s="2"/>
    </row>
    <row r="811" spans="1:6">
      <c r="A811" s="1" t="str">
        <f t="shared" si="12"/>
        <v>NORTE_DE_SANTANDERSALAZAR</v>
      </c>
      <c r="B811" s="3" t="s">
        <v>1867</v>
      </c>
      <c r="C811">
        <v>54660</v>
      </c>
      <c r="D811" s="1" t="s">
        <v>2191</v>
      </c>
      <c r="E811" t="s">
        <v>2991</v>
      </c>
      <c r="F811" s="3"/>
    </row>
    <row r="812" spans="1:6">
      <c r="A812" s="1" t="str">
        <f t="shared" si="12"/>
        <v>NORTE_DE_SANTANDERSANCALIXTO</v>
      </c>
      <c r="B812" s="2" t="s">
        <v>1868</v>
      </c>
      <c r="C812">
        <v>54670</v>
      </c>
      <c r="D812" s="1" t="s">
        <v>2191</v>
      </c>
      <c r="E812" t="s">
        <v>2992</v>
      </c>
      <c r="F812" s="2"/>
    </row>
    <row r="813" spans="1:6">
      <c r="A813" s="1" t="str">
        <f t="shared" si="12"/>
        <v>NORTE_DE_SANTANDERSANCAYETANO</v>
      </c>
      <c r="B813" s="3" t="s">
        <v>1869</v>
      </c>
      <c r="C813">
        <v>54673</v>
      </c>
      <c r="D813" s="1" t="s">
        <v>2191</v>
      </c>
      <c r="E813" t="s">
        <v>2745</v>
      </c>
      <c r="F813" s="3"/>
    </row>
    <row r="814" spans="1:6">
      <c r="A814" s="1" t="str">
        <f t="shared" si="12"/>
        <v>NORTE_DE_SANTANDERSANTIAGO</v>
      </c>
      <c r="B814" s="2" t="s">
        <v>1870</v>
      </c>
      <c r="C814">
        <v>54680</v>
      </c>
      <c r="D814" s="1" t="s">
        <v>2191</v>
      </c>
      <c r="E814" t="s">
        <v>2993</v>
      </c>
      <c r="F814" s="2"/>
    </row>
    <row r="815" spans="1:6">
      <c r="A815" s="1" t="str">
        <f t="shared" si="12"/>
        <v>NORTE_DE_SANTANDERSARDINATA</v>
      </c>
      <c r="B815" s="3" t="s">
        <v>1871</v>
      </c>
      <c r="C815">
        <v>54720</v>
      </c>
      <c r="D815" s="1" t="s">
        <v>2191</v>
      </c>
      <c r="E815" t="s">
        <v>2994</v>
      </c>
      <c r="F815" s="3"/>
    </row>
    <row r="816" spans="1:6">
      <c r="A816" s="1" t="str">
        <f t="shared" si="12"/>
        <v>NORTE_DE_SANTANDERSILOS</v>
      </c>
      <c r="B816" s="2" t="s">
        <v>1872</v>
      </c>
      <c r="C816">
        <v>54743</v>
      </c>
      <c r="D816" s="1" t="s">
        <v>2191</v>
      </c>
      <c r="E816" t="s">
        <v>2995</v>
      </c>
      <c r="F816" s="2"/>
    </row>
    <row r="817" spans="1:6">
      <c r="A817" s="1" t="str">
        <f t="shared" si="12"/>
        <v>NORTE_DE_SANTANDERTEORAMA</v>
      </c>
      <c r="B817" s="3" t="s">
        <v>1873</v>
      </c>
      <c r="C817">
        <v>54800</v>
      </c>
      <c r="D817" s="1" t="s">
        <v>2191</v>
      </c>
      <c r="E817" t="s">
        <v>2996</v>
      </c>
      <c r="F817" s="3"/>
    </row>
    <row r="818" spans="1:6">
      <c r="A818" s="1" t="str">
        <f t="shared" si="12"/>
        <v>NORTE_DE_SANTANDERTIBU</v>
      </c>
      <c r="B818" s="2" t="s">
        <v>1874</v>
      </c>
      <c r="C818">
        <v>54810</v>
      </c>
      <c r="D818" s="1" t="s">
        <v>2191</v>
      </c>
      <c r="E818" t="s">
        <v>2997</v>
      </c>
      <c r="F818" s="2"/>
    </row>
    <row r="819" spans="1:6">
      <c r="A819" s="1" t="str">
        <f t="shared" si="12"/>
        <v>NORTE_DE_SANTANDERTOLEDO</v>
      </c>
      <c r="B819" s="3" t="s">
        <v>1875</v>
      </c>
      <c r="C819">
        <v>54820</v>
      </c>
      <c r="D819" s="1" t="s">
        <v>2191</v>
      </c>
      <c r="E819" t="s">
        <v>2341</v>
      </c>
      <c r="F819" s="3"/>
    </row>
    <row r="820" spans="1:6">
      <c r="A820" s="1" t="str">
        <f t="shared" si="12"/>
        <v>NORTE_DE_SANTANDERVILLACARO</v>
      </c>
      <c r="B820" s="2" t="s">
        <v>1876</v>
      </c>
      <c r="C820">
        <v>54871</v>
      </c>
      <c r="D820" s="1" t="s">
        <v>2191</v>
      </c>
      <c r="E820" t="s">
        <v>2998</v>
      </c>
      <c r="F820" s="2"/>
    </row>
    <row r="821" spans="1:6">
      <c r="A821" s="1" t="str">
        <f t="shared" si="12"/>
        <v>NORTE_DE_SANTANDERVILLADELROSARIO</v>
      </c>
      <c r="B821" s="3" t="s">
        <v>1877</v>
      </c>
      <c r="C821">
        <v>54874</v>
      </c>
      <c r="D821" s="1" t="s">
        <v>2191</v>
      </c>
      <c r="E821" t="s">
        <v>2999</v>
      </c>
      <c r="F821" s="3"/>
    </row>
    <row r="822" spans="1:6">
      <c r="A822" s="1" t="str">
        <f t="shared" si="12"/>
        <v>QUINDIOARMENIA</v>
      </c>
      <c r="B822" s="2" t="s">
        <v>1878</v>
      </c>
      <c r="C822">
        <v>63001</v>
      </c>
      <c r="D822" t="s">
        <v>2184</v>
      </c>
      <c r="E822" t="s">
        <v>2249</v>
      </c>
      <c r="F822" s="2"/>
    </row>
    <row r="823" spans="1:6">
      <c r="A823" s="1" t="str">
        <f t="shared" si="12"/>
        <v>QUINDIOBUENAVISTA</v>
      </c>
      <c r="B823" s="3" t="s">
        <v>1879</v>
      </c>
      <c r="C823">
        <v>63111</v>
      </c>
      <c r="D823" t="s">
        <v>2184</v>
      </c>
      <c r="E823" t="s">
        <v>2430</v>
      </c>
      <c r="F823" s="3"/>
    </row>
    <row r="824" spans="1:6">
      <c r="A824" s="1" t="str">
        <f t="shared" si="12"/>
        <v>QUINDIOCALARCA</v>
      </c>
      <c r="B824" s="2" t="s">
        <v>1880</v>
      </c>
      <c r="C824">
        <v>63130</v>
      </c>
      <c r="D824" t="s">
        <v>2184</v>
      </c>
      <c r="E824" t="s">
        <v>3000</v>
      </c>
      <c r="F824" s="2"/>
    </row>
    <row r="825" spans="1:6">
      <c r="A825" s="1" t="str">
        <f t="shared" si="12"/>
        <v>QUINDIOCIRCASIA</v>
      </c>
      <c r="B825" s="3" t="s">
        <v>1881</v>
      </c>
      <c r="C825">
        <v>63190</v>
      </c>
      <c r="D825" t="s">
        <v>2184</v>
      </c>
      <c r="E825" t="s">
        <v>3001</v>
      </c>
      <c r="F825" s="3"/>
    </row>
    <row r="826" spans="1:6">
      <c r="A826" s="1" t="str">
        <f t="shared" si="12"/>
        <v>QUINDIOCORDOBA</v>
      </c>
      <c r="B826" s="2" t="s">
        <v>1882</v>
      </c>
      <c r="C826">
        <v>63212</v>
      </c>
      <c r="D826" t="s">
        <v>2184</v>
      </c>
      <c r="E826" t="s">
        <v>2174</v>
      </c>
      <c r="F826" s="2"/>
    </row>
    <row r="827" spans="1:6">
      <c r="A827" s="1" t="str">
        <f t="shared" si="12"/>
        <v>QUINDIOFILANDIA</v>
      </c>
      <c r="B827" s="3" t="s">
        <v>1883</v>
      </c>
      <c r="C827">
        <v>63272</v>
      </c>
      <c r="D827" t="s">
        <v>2184</v>
      </c>
      <c r="E827" t="s">
        <v>3002</v>
      </c>
      <c r="F827" s="3"/>
    </row>
    <row r="828" spans="1:6">
      <c r="A828" s="1" t="str">
        <f t="shared" si="12"/>
        <v>QUINDIOGENOVA</v>
      </c>
      <c r="B828" s="2" t="s">
        <v>1884</v>
      </c>
      <c r="C828">
        <v>63302</v>
      </c>
      <c r="D828" t="s">
        <v>2184</v>
      </c>
      <c r="E828" t="s">
        <v>3003</v>
      </c>
      <c r="F828" s="2"/>
    </row>
    <row r="829" spans="1:6">
      <c r="A829" s="1" t="str">
        <f t="shared" si="12"/>
        <v>QUINDIOLATEBAIDA</v>
      </c>
      <c r="B829" s="3" t="s">
        <v>1885</v>
      </c>
      <c r="C829">
        <v>63401</v>
      </c>
      <c r="D829" t="s">
        <v>2184</v>
      </c>
      <c r="E829" t="s">
        <v>3004</v>
      </c>
      <c r="F829" s="3"/>
    </row>
    <row r="830" spans="1:6">
      <c r="A830" s="1" t="str">
        <f t="shared" si="12"/>
        <v>QUINDIOMONTENEGRO</v>
      </c>
      <c r="B830" s="2" t="s">
        <v>1886</v>
      </c>
      <c r="C830">
        <v>63470</v>
      </c>
      <c r="D830" t="s">
        <v>2184</v>
      </c>
      <c r="E830" t="s">
        <v>3005</v>
      </c>
      <c r="F830" s="2"/>
    </row>
    <row r="831" spans="1:6">
      <c r="A831" s="1" t="str">
        <f t="shared" si="12"/>
        <v>QUINDIOPIJAO</v>
      </c>
      <c r="B831" s="3" t="s">
        <v>1887</v>
      </c>
      <c r="C831">
        <v>63548</v>
      </c>
      <c r="D831" t="s">
        <v>2184</v>
      </c>
      <c r="E831" t="s">
        <v>3006</v>
      </c>
      <c r="F831" s="3"/>
    </row>
    <row r="832" spans="1:6">
      <c r="A832" s="1" t="str">
        <f t="shared" si="12"/>
        <v>QUINDIOQUIMBAYA</v>
      </c>
      <c r="B832" s="2" t="s">
        <v>1888</v>
      </c>
      <c r="C832">
        <v>63594</v>
      </c>
      <c r="D832" t="s">
        <v>2184</v>
      </c>
      <c r="E832" t="s">
        <v>3007</v>
      </c>
      <c r="F832" s="2"/>
    </row>
    <row r="833" spans="1:6">
      <c r="A833" s="1" t="str">
        <f t="shared" si="12"/>
        <v>QUINDIOSALENTO</v>
      </c>
      <c r="B833" s="3" t="s">
        <v>1889</v>
      </c>
      <c r="C833">
        <v>63690</v>
      </c>
      <c r="D833" t="s">
        <v>2184</v>
      </c>
      <c r="E833" t="s">
        <v>3008</v>
      </c>
      <c r="F833" s="3"/>
    </row>
    <row r="834" spans="1:6">
      <c r="A834" s="1" t="str">
        <f t="shared" si="12"/>
        <v>RISARALDAPEREIRA</v>
      </c>
      <c r="B834" s="2" t="s">
        <v>1890</v>
      </c>
      <c r="C834">
        <v>66001</v>
      </c>
      <c r="D834" t="s">
        <v>2185</v>
      </c>
      <c r="E834" t="s">
        <v>3009</v>
      </c>
      <c r="F834" s="2"/>
    </row>
    <row r="835" spans="1:6">
      <c r="A835" s="1" t="str">
        <f t="shared" si="12"/>
        <v>RISARALDAAPIA</v>
      </c>
      <c r="B835" s="3" t="s">
        <v>1891</v>
      </c>
      <c r="C835">
        <v>66045</v>
      </c>
      <c r="D835" t="s">
        <v>2185</v>
      </c>
      <c r="E835" t="s">
        <v>3010</v>
      </c>
      <c r="F835" s="3"/>
    </row>
    <row r="836" spans="1:6">
      <c r="A836" s="1" t="str">
        <f t="shared" ref="A836:A899" si="13">CONCATENATE(D836,E836)</f>
        <v>RISARALDABALBOA</v>
      </c>
      <c r="B836" s="2" t="s">
        <v>1892</v>
      </c>
      <c r="C836">
        <v>66075</v>
      </c>
      <c r="D836" t="s">
        <v>2185</v>
      </c>
      <c r="E836" t="s">
        <v>2584</v>
      </c>
      <c r="F836" s="2"/>
    </row>
    <row r="837" spans="1:6">
      <c r="A837" s="1" t="str">
        <f t="shared" si="13"/>
        <v>RISARALDABELENDEUMBRIA</v>
      </c>
      <c r="B837" s="3" t="s">
        <v>1893</v>
      </c>
      <c r="C837">
        <v>66088</v>
      </c>
      <c r="D837" t="s">
        <v>2185</v>
      </c>
      <c r="E837" t="s">
        <v>3011</v>
      </c>
      <c r="F837" s="3"/>
    </row>
    <row r="838" spans="1:6">
      <c r="A838" s="1" t="str">
        <f t="shared" si="13"/>
        <v>RISARALDADOSQUEBRADAS</v>
      </c>
      <c r="B838" s="2" t="s">
        <v>1894</v>
      </c>
      <c r="C838">
        <v>66170</v>
      </c>
      <c r="D838" t="s">
        <v>2185</v>
      </c>
      <c r="E838" t="s">
        <v>3012</v>
      </c>
      <c r="F838" s="2"/>
    </row>
    <row r="839" spans="1:6">
      <c r="A839" s="1" t="str">
        <f t="shared" si="13"/>
        <v>RISARALDAGUATICA</v>
      </c>
      <c r="B839" s="3" t="s">
        <v>1895</v>
      </c>
      <c r="C839">
        <v>66318</v>
      </c>
      <c r="D839" t="s">
        <v>2185</v>
      </c>
      <c r="E839" t="s">
        <v>3013</v>
      </c>
      <c r="F839" s="3"/>
    </row>
    <row r="840" spans="1:6">
      <c r="A840" s="1" t="str">
        <f t="shared" si="13"/>
        <v>RISARALDALACELIA</v>
      </c>
      <c r="B840" s="2" t="s">
        <v>1896</v>
      </c>
      <c r="C840">
        <v>66383</v>
      </c>
      <c r="D840" t="s">
        <v>2185</v>
      </c>
      <c r="E840" t="s">
        <v>3014</v>
      </c>
      <c r="F840" s="2"/>
    </row>
    <row r="841" spans="1:6">
      <c r="A841" s="1" t="str">
        <f t="shared" si="13"/>
        <v>RISARALDALAVIRGINIA</v>
      </c>
      <c r="B841" s="3" t="s">
        <v>1897</v>
      </c>
      <c r="C841">
        <v>66400</v>
      </c>
      <c r="D841" t="s">
        <v>2185</v>
      </c>
      <c r="E841" t="s">
        <v>3015</v>
      </c>
      <c r="F841" s="3"/>
    </row>
    <row r="842" spans="1:6">
      <c r="A842" s="1" t="str">
        <f t="shared" si="13"/>
        <v>RISARALDAMARSELLA</v>
      </c>
      <c r="B842" s="2" t="s">
        <v>1898</v>
      </c>
      <c r="C842">
        <v>66440</v>
      </c>
      <c r="D842" t="s">
        <v>2185</v>
      </c>
      <c r="E842" t="s">
        <v>3016</v>
      </c>
      <c r="F842" s="2"/>
    </row>
    <row r="843" spans="1:6">
      <c r="A843" s="1" t="str">
        <f t="shared" si="13"/>
        <v>RISARALDAMISTRATO</v>
      </c>
      <c r="B843" s="3" t="s">
        <v>1899</v>
      </c>
      <c r="C843">
        <v>66456</v>
      </c>
      <c r="D843" t="s">
        <v>2185</v>
      </c>
      <c r="E843" t="s">
        <v>3017</v>
      </c>
      <c r="F843" s="3"/>
    </row>
    <row r="844" spans="1:6">
      <c r="A844" s="1" t="str">
        <f t="shared" si="13"/>
        <v>RISARALDAPUEBLORICO</v>
      </c>
      <c r="B844" s="2" t="s">
        <v>1900</v>
      </c>
      <c r="C844">
        <v>66572</v>
      </c>
      <c r="D844" t="s">
        <v>2185</v>
      </c>
      <c r="E844" t="s">
        <v>3018</v>
      </c>
      <c r="F844" s="2"/>
    </row>
    <row r="845" spans="1:6">
      <c r="A845" s="1" t="str">
        <f t="shared" si="13"/>
        <v>RISARALDAQUINCHIA</v>
      </c>
      <c r="B845" s="3" t="s">
        <v>1901</v>
      </c>
      <c r="C845">
        <v>66594</v>
      </c>
      <c r="D845" t="s">
        <v>2185</v>
      </c>
      <c r="E845" t="s">
        <v>3019</v>
      </c>
      <c r="F845" s="3"/>
    </row>
    <row r="846" spans="1:6">
      <c r="A846" s="1" t="str">
        <f t="shared" si="13"/>
        <v>RISARALDASANTAROSADECABAL</v>
      </c>
      <c r="B846" s="2" t="s">
        <v>1902</v>
      </c>
      <c r="C846">
        <v>66682</v>
      </c>
      <c r="D846" t="s">
        <v>2185</v>
      </c>
      <c r="E846" t="s">
        <v>3020</v>
      </c>
      <c r="F846" s="2"/>
    </row>
    <row r="847" spans="1:6">
      <c r="A847" s="1" t="str">
        <f t="shared" si="13"/>
        <v>RISARALDASANTUARIO</v>
      </c>
      <c r="B847" s="3" t="s">
        <v>1903</v>
      </c>
      <c r="C847">
        <v>66687</v>
      </c>
      <c r="D847" t="s">
        <v>2185</v>
      </c>
      <c r="E847" t="s">
        <v>2333</v>
      </c>
      <c r="F847" s="3"/>
    </row>
    <row r="848" spans="1:6">
      <c r="A848" s="1" t="str">
        <f t="shared" si="13"/>
        <v>SANTANDERBUCARAMANGA</v>
      </c>
      <c r="B848" s="2" t="s">
        <v>1904</v>
      </c>
      <c r="C848">
        <v>68001</v>
      </c>
      <c r="D848" t="s">
        <v>2186</v>
      </c>
      <c r="E848" t="s">
        <v>3021</v>
      </c>
      <c r="F848" s="2"/>
    </row>
    <row r="849" spans="1:6">
      <c r="A849" s="1" t="str">
        <f t="shared" si="13"/>
        <v>SANTANDERAGUADA</v>
      </c>
      <c r="B849" s="3" t="s">
        <v>1905</v>
      </c>
      <c r="C849">
        <v>68013</v>
      </c>
      <c r="D849" t="s">
        <v>2186</v>
      </c>
      <c r="E849" t="s">
        <v>3022</v>
      </c>
      <c r="F849" s="3"/>
    </row>
    <row r="850" spans="1:6">
      <c r="A850" s="1" t="str">
        <f t="shared" si="13"/>
        <v>SANTANDERALBANIA</v>
      </c>
      <c r="B850" s="2" t="s">
        <v>1906</v>
      </c>
      <c r="C850">
        <v>68020</v>
      </c>
      <c r="D850" t="s">
        <v>2186</v>
      </c>
      <c r="E850" t="s">
        <v>2568</v>
      </c>
      <c r="F850" s="2"/>
    </row>
    <row r="851" spans="1:6">
      <c r="A851" s="1" t="str">
        <f t="shared" si="13"/>
        <v>SANTANDERARATOCA</v>
      </c>
      <c r="B851" s="3" t="s">
        <v>1907</v>
      </c>
      <c r="C851">
        <v>68051</v>
      </c>
      <c r="D851" t="s">
        <v>2186</v>
      </c>
      <c r="E851" t="s">
        <v>3023</v>
      </c>
      <c r="F851" s="3"/>
    </row>
    <row r="852" spans="1:6">
      <c r="A852" s="1" t="str">
        <f t="shared" si="13"/>
        <v>SANTANDERBARBOSA</v>
      </c>
      <c r="B852" s="2" t="s">
        <v>1908</v>
      </c>
      <c r="C852">
        <v>68077</v>
      </c>
      <c r="D852" t="s">
        <v>2186</v>
      </c>
      <c r="E852" t="s">
        <v>2250</v>
      </c>
      <c r="F852" s="2"/>
    </row>
    <row r="853" spans="1:6">
      <c r="A853" s="1" t="str">
        <f t="shared" si="13"/>
        <v>SANTANDERBARICHARA</v>
      </c>
      <c r="B853" s="3" t="s">
        <v>1909</v>
      </c>
      <c r="C853">
        <v>68079</v>
      </c>
      <c r="D853" t="s">
        <v>2186</v>
      </c>
      <c r="E853" t="s">
        <v>3024</v>
      </c>
      <c r="F853" s="3"/>
    </row>
    <row r="854" spans="1:6">
      <c r="A854" s="1" t="str">
        <f t="shared" si="13"/>
        <v>SANTANDERBARRANCABERMEJA</v>
      </c>
      <c r="B854" s="2" t="s">
        <v>1910</v>
      </c>
      <c r="C854">
        <v>68081</v>
      </c>
      <c r="D854" t="s">
        <v>2186</v>
      </c>
      <c r="E854" t="s">
        <v>3025</v>
      </c>
      <c r="F854" s="2"/>
    </row>
    <row r="855" spans="1:6">
      <c r="A855" s="1" t="str">
        <f t="shared" si="13"/>
        <v>SANTANDERBETULIA</v>
      </c>
      <c r="B855" s="3" t="s">
        <v>1911</v>
      </c>
      <c r="C855">
        <v>68092</v>
      </c>
      <c r="D855" t="s">
        <v>2186</v>
      </c>
      <c r="E855" t="s">
        <v>2254</v>
      </c>
      <c r="F855" s="3"/>
    </row>
    <row r="856" spans="1:6">
      <c r="A856" s="1" t="str">
        <f t="shared" si="13"/>
        <v>SANTANDERBOLIVAR</v>
      </c>
      <c r="B856" s="2" t="s">
        <v>1912</v>
      </c>
      <c r="C856">
        <v>68101</v>
      </c>
      <c r="D856" t="s">
        <v>2186</v>
      </c>
      <c r="E856" t="s">
        <v>2166</v>
      </c>
      <c r="F856" s="2"/>
    </row>
    <row r="857" spans="1:6">
      <c r="A857" s="1" t="str">
        <f t="shared" si="13"/>
        <v>SANTANDERCABRERA</v>
      </c>
      <c r="B857" s="3" t="s">
        <v>1913</v>
      </c>
      <c r="C857">
        <v>68121</v>
      </c>
      <c r="D857" t="s">
        <v>2186</v>
      </c>
      <c r="E857" t="s">
        <v>2679</v>
      </c>
      <c r="F857" s="3"/>
    </row>
    <row r="858" spans="1:6">
      <c r="A858" s="1" t="str">
        <f t="shared" si="13"/>
        <v>SANTANDERCALIFORNIA</v>
      </c>
      <c r="B858" s="2" t="s">
        <v>1914</v>
      </c>
      <c r="C858">
        <v>68132</v>
      </c>
      <c r="D858" t="s">
        <v>2186</v>
      </c>
      <c r="E858" t="s">
        <v>3026</v>
      </c>
      <c r="F858" s="2"/>
    </row>
    <row r="859" spans="1:6">
      <c r="A859" s="1" t="str">
        <f t="shared" si="13"/>
        <v>SANTANDERCAPITANEJO</v>
      </c>
      <c r="B859" s="3" t="s">
        <v>1915</v>
      </c>
      <c r="C859">
        <v>68147</v>
      </c>
      <c r="D859" t="s">
        <v>2186</v>
      </c>
      <c r="E859" t="s">
        <v>3027</v>
      </c>
      <c r="F859" s="3"/>
    </row>
    <row r="860" spans="1:6">
      <c r="A860" s="1" t="str">
        <f t="shared" si="13"/>
        <v>SANTANDERCARCASI</v>
      </c>
      <c r="B860" s="2" t="s">
        <v>1916</v>
      </c>
      <c r="C860">
        <v>68152</v>
      </c>
      <c r="D860" t="s">
        <v>2186</v>
      </c>
      <c r="E860" t="s">
        <v>3028</v>
      </c>
      <c r="F860" s="2"/>
    </row>
    <row r="861" spans="1:6">
      <c r="A861" s="1" t="str">
        <f t="shared" si="13"/>
        <v>SANTANDERCEPITA</v>
      </c>
      <c r="B861" s="3" t="s">
        <v>1917</v>
      </c>
      <c r="C861">
        <v>68160</v>
      </c>
      <c r="D861" t="s">
        <v>2186</v>
      </c>
      <c r="E861" t="s">
        <v>3029</v>
      </c>
      <c r="F861" s="3"/>
    </row>
    <row r="862" spans="1:6">
      <c r="A862" s="1" t="str">
        <f t="shared" si="13"/>
        <v>SANTANDERCERRITO</v>
      </c>
      <c r="B862" s="2" t="s">
        <v>1918</v>
      </c>
      <c r="C862">
        <v>68162</v>
      </c>
      <c r="D862" t="s">
        <v>2186</v>
      </c>
      <c r="E862" t="s">
        <v>3030</v>
      </c>
      <c r="F862" s="2"/>
    </row>
    <row r="863" spans="1:6">
      <c r="A863" s="1" t="str">
        <f t="shared" si="13"/>
        <v>SANTANDERCHARALA</v>
      </c>
      <c r="B863" s="3" t="s">
        <v>1919</v>
      </c>
      <c r="C863">
        <v>68167</v>
      </c>
      <c r="D863" t="s">
        <v>2186</v>
      </c>
      <c r="E863" t="s">
        <v>3031</v>
      </c>
      <c r="F863" s="3"/>
    </row>
    <row r="864" spans="1:6">
      <c r="A864" s="1" t="str">
        <f t="shared" si="13"/>
        <v>SANTANDERCHARTA</v>
      </c>
      <c r="B864" s="2" t="s">
        <v>1920</v>
      </c>
      <c r="C864">
        <v>68169</v>
      </c>
      <c r="D864" t="s">
        <v>2186</v>
      </c>
      <c r="E864" t="s">
        <v>3032</v>
      </c>
      <c r="F864" s="2"/>
    </row>
    <row r="865" spans="1:6">
      <c r="A865" s="1" t="str">
        <f t="shared" si="13"/>
        <v>SANTANDERCHIMA</v>
      </c>
      <c r="B865" s="3" t="s">
        <v>1921</v>
      </c>
      <c r="C865">
        <v>68176</v>
      </c>
      <c r="D865" t="s">
        <v>2186</v>
      </c>
      <c r="E865" t="s">
        <v>2647</v>
      </c>
      <c r="F865" s="3"/>
    </row>
    <row r="866" spans="1:6">
      <c r="A866" s="1" t="str">
        <f t="shared" si="13"/>
        <v>SANTANDERCHIPATA</v>
      </c>
      <c r="B866" s="2" t="s">
        <v>1922</v>
      </c>
      <c r="C866">
        <v>68179</v>
      </c>
      <c r="D866" t="s">
        <v>2186</v>
      </c>
      <c r="E866" t="s">
        <v>3033</v>
      </c>
      <c r="F866" s="2"/>
    </row>
    <row r="867" spans="1:6">
      <c r="A867" s="1" t="str">
        <f t="shared" si="13"/>
        <v>SANTANDERCIMITARRA</v>
      </c>
      <c r="B867" s="3" t="s">
        <v>1923</v>
      </c>
      <c r="C867">
        <v>68190</v>
      </c>
      <c r="D867" t="s">
        <v>2186</v>
      </c>
      <c r="E867" t="s">
        <v>3034</v>
      </c>
      <c r="F867" s="3"/>
    </row>
    <row r="868" spans="1:6">
      <c r="A868" s="1" t="str">
        <f t="shared" si="13"/>
        <v>SANTANDERCONCEPCION</v>
      </c>
      <c r="B868" s="2" t="s">
        <v>1924</v>
      </c>
      <c r="C868">
        <v>68207</v>
      </c>
      <c r="D868" t="s">
        <v>2186</v>
      </c>
      <c r="E868" t="s">
        <v>2270</v>
      </c>
      <c r="F868" s="2"/>
    </row>
    <row r="869" spans="1:6">
      <c r="A869" s="1" t="str">
        <f t="shared" si="13"/>
        <v>SANTANDERCONFINES</v>
      </c>
      <c r="B869" s="3" t="s">
        <v>1925</v>
      </c>
      <c r="C869">
        <v>68209</v>
      </c>
      <c r="D869" t="s">
        <v>2186</v>
      </c>
      <c r="E869" t="s">
        <v>3035</v>
      </c>
      <c r="F869" s="3"/>
    </row>
    <row r="870" spans="1:6">
      <c r="A870" s="1" t="str">
        <f t="shared" si="13"/>
        <v>SANTANDERCONTRATACION</v>
      </c>
      <c r="B870" s="2" t="s">
        <v>1926</v>
      </c>
      <c r="C870">
        <v>68211</v>
      </c>
      <c r="D870" t="s">
        <v>2186</v>
      </c>
      <c r="E870" t="s">
        <v>3036</v>
      </c>
      <c r="F870" s="2"/>
    </row>
    <row r="871" spans="1:6">
      <c r="A871" s="1" t="str">
        <f t="shared" si="13"/>
        <v>SANTANDERCOROMORO</v>
      </c>
      <c r="B871" s="3" t="s">
        <v>1927</v>
      </c>
      <c r="C871">
        <v>68217</v>
      </c>
      <c r="D871" t="s">
        <v>2186</v>
      </c>
      <c r="E871" t="s">
        <v>3037</v>
      </c>
      <c r="F871" s="3"/>
    </row>
    <row r="872" spans="1:6">
      <c r="A872" s="1" t="str">
        <f t="shared" si="13"/>
        <v>SANTANDERCURITI</v>
      </c>
      <c r="B872" s="2" t="s">
        <v>1928</v>
      </c>
      <c r="C872">
        <v>68229</v>
      </c>
      <c r="D872" t="s">
        <v>2186</v>
      </c>
      <c r="E872" t="s">
        <v>3038</v>
      </c>
      <c r="F872" s="2"/>
    </row>
    <row r="873" spans="1:6">
      <c r="A873" s="1" t="str">
        <f t="shared" si="13"/>
        <v>SANTANDERELCARMEN</v>
      </c>
      <c r="B873" s="3" t="s">
        <v>1929</v>
      </c>
      <c r="C873">
        <v>68235</v>
      </c>
      <c r="D873" t="s">
        <v>2186</v>
      </c>
      <c r="E873" t="s">
        <v>2794</v>
      </c>
      <c r="F873" s="3"/>
    </row>
    <row r="874" spans="1:6">
      <c r="A874" s="1" t="str">
        <f t="shared" si="13"/>
        <v>SANTANDERELGUACAMAYO</v>
      </c>
      <c r="B874" s="2" t="s">
        <v>1930</v>
      </c>
      <c r="C874">
        <v>68245</v>
      </c>
      <c r="D874" t="s">
        <v>2186</v>
      </c>
      <c r="E874" t="s">
        <v>3039</v>
      </c>
      <c r="F874" s="2"/>
    </row>
    <row r="875" spans="1:6">
      <c r="A875" s="1" t="str">
        <f t="shared" si="13"/>
        <v>SANTANDERELPEÑON</v>
      </c>
      <c r="B875" s="3" t="s">
        <v>1931</v>
      </c>
      <c r="C875">
        <v>68250</v>
      </c>
      <c r="D875" t="s">
        <v>2186</v>
      </c>
      <c r="E875" t="s">
        <v>2390</v>
      </c>
      <c r="F875" s="3"/>
    </row>
    <row r="876" spans="1:6">
      <c r="A876" s="1" t="str">
        <f t="shared" si="13"/>
        <v>SANTANDERELPLAYON</v>
      </c>
      <c r="B876" s="2" t="s">
        <v>1932</v>
      </c>
      <c r="C876">
        <v>68255</v>
      </c>
      <c r="D876" t="s">
        <v>2186</v>
      </c>
      <c r="E876" t="s">
        <v>3040</v>
      </c>
      <c r="F876" s="2"/>
    </row>
    <row r="877" spans="1:6">
      <c r="A877" s="1" t="str">
        <f t="shared" si="13"/>
        <v>SANTANDERENCINO</v>
      </c>
      <c r="B877" s="3" t="s">
        <v>1933</v>
      </c>
      <c r="C877">
        <v>68264</v>
      </c>
      <c r="D877" t="s">
        <v>2186</v>
      </c>
      <c r="E877" t="s">
        <v>3041</v>
      </c>
      <c r="F877" s="3"/>
    </row>
    <row r="878" spans="1:6">
      <c r="A878" s="1" t="str">
        <f t="shared" si="13"/>
        <v>SANTANDERENCISO</v>
      </c>
      <c r="B878" s="2" t="s">
        <v>1934</v>
      </c>
      <c r="C878">
        <v>68266</v>
      </c>
      <c r="D878" t="s">
        <v>2186</v>
      </c>
      <c r="E878" t="s">
        <v>3042</v>
      </c>
      <c r="F878" s="2"/>
    </row>
    <row r="879" spans="1:6">
      <c r="A879" s="1" t="str">
        <f t="shared" si="13"/>
        <v>SANTANDERFLORIAN</v>
      </c>
      <c r="B879" s="3" t="s">
        <v>1935</v>
      </c>
      <c r="C879">
        <v>68271</v>
      </c>
      <c r="D879" t="s">
        <v>2186</v>
      </c>
      <c r="E879" t="s">
        <v>3043</v>
      </c>
      <c r="F879" s="3"/>
    </row>
    <row r="880" spans="1:6">
      <c r="A880" s="1" t="str">
        <f t="shared" si="13"/>
        <v>SANTANDERFLORIDABLANCA</v>
      </c>
      <c r="B880" s="2" t="s">
        <v>1936</v>
      </c>
      <c r="C880">
        <v>68276</v>
      </c>
      <c r="D880" t="s">
        <v>2186</v>
      </c>
      <c r="E880" t="s">
        <v>3044</v>
      </c>
      <c r="F880" s="2"/>
    </row>
    <row r="881" spans="1:6">
      <c r="A881" s="1" t="str">
        <f t="shared" si="13"/>
        <v>SANTANDERGALAN</v>
      </c>
      <c r="B881" s="3" t="s">
        <v>1937</v>
      </c>
      <c r="C881">
        <v>68296</v>
      </c>
      <c r="D881" t="s">
        <v>2186</v>
      </c>
      <c r="E881" t="s">
        <v>3045</v>
      </c>
      <c r="F881" s="3"/>
    </row>
    <row r="882" spans="1:6">
      <c r="A882" s="1" t="str">
        <f t="shared" si="13"/>
        <v>SANTANDERGAMBITA</v>
      </c>
      <c r="B882" s="2" t="s">
        <v>1938</v>
      </c>
      <c r="C882">
        <v>68298</v>
      </c>
      <c r="D882" t="s">
        <v>2186</v>
      </c>
      <c r="E882" t="s">
        <v>3046</v>
      </c>
      <c r="F882" s="2"/>
    </row>
    <row r="883" spans="1:6">
      <c r="A883" s="1" t="str">
        <f t="shared" si="13"/>
        <v>SANTANDERGIRON</v>
      </c>
      <c r="B883" s="3" t="s">
        <v>1939</v>
      </c>
      <c r="C883">
        <v>68307</v>
      </c>
      <c r="D883" t="s">
        <v>2186</v>
      </c>
      <c r="E883" t="s">
        <v>3047</v>
      </c>
      <c r="F883" s="3"/>
    </row>
    <row r="884" spans="1:6">
      <c r="A884" s="1" t="str">
        <f t="shared" si="13"/>
        <v>SANTANDERGUACA</v>
      </c>
      <c r="B884" s="2" t="s">
        <v>1940</v>
      </c>
      <c r="C884">
        <v>68318</v>
      </c>
      <c r="D884" t="s">
        <v>2186</v>
      </c>
      <c r="E884" t="s">
        <v>3048</v>
      </c>
      <c r="F884" s="2"/>
    </row>
    <row r="885" spans="1:6">
      <c r="A885" s="1" t="str">
        <f t="shared" si="13"/>
        <v>SANTANDERGUADALUPE</v>
      </c>
      <c r="B885" s="3" t="s">
        <v>1941</v>
      </c>
      <c r="C885">
        <v>68320</v>
      </c>
      <c r="D885" t="s">
        <v>2186</v>
      </c>
      <c r="E885" t="s">
        <v>2285</v>
      </c>
      <c r="F885" s="3"/>
    </row>
    <row r="886" spans="1:6">
      <c r="A886" s="1" t="str">
        <f t="shared" si="13"/>
        <v>SANTANDERGUAPOTA</v>
      </c>
      <c r="B886" s="2" t="s">
        <v>1942</v>
      </c>
      <c r="C886">
        <v>68322</v>
      </c>
      <c r="D886" t="s">
        <v>2186</v>
      </c>
      <c r="E886" t="s">
        <v>3049</v>
      </c>
      <c r="F886" s="2"/>
    </row>
    <row r="887" spans="1:6">
      <c r="A887" s="1" t="str">
        <f t="shared" si="13"/>
        <v>SANTANDERGUAVATA</v>
      </c>
      <c r="B887" s="3" t="s">
        <v>1943</v>
      </c>
      <c r="C887">
        <v>68324</v>
      </c>
      <c r="D887" t="s">
        <v>2186</v>
      </c>
      <c r="E887" t="s">
        <v>3050</v>
      </c>
      <c r="F887" s="3"/>
    </row>
    <row r="888" spans="1:6">
      <c r="A888" s="1" t="str">
        <f t="shared" si="13"/>
        <v>SANTANDERGUEPSA</v>
      </c>
      <c r="B888" s="2" t="s">
        <v>1944</v>
      </c>
      <c r="C888">
        <v>68327</v>
      </c>
      <c r="D888" t="s">
        <v>2186</v>
      </c>
      <c r="E888" t="s">
        <v>3051</v>
      </c>
      <c r="F888" s="2"/>
    </row>
    <row r="889" spans="1:6">
      <c r="A889" s="1" t="str">
        <f t="shared" si="13"/>
        <v>SANTANDERHATO</v>
      </c>
      <c r="B889" s="3" t="s">
        <v>1945</v>
      </c>
      <c r="C889">
        <v>68344</v>
      </c>
      <c r="D889" t="s">
        <v>2186</v>
      </c>
      <c r="E889" t="s">
        <v>3052</v>
      </c>
      <c r="F889" s="3"/>
    </row>
    <row r="890" spans="1:6">
      <c r="A890" s="1" t="str">
        <f t="shared" si="13"/>
        <v>SANTANDERJESUSMARIA</v>
      </c>
      <c r="B890" s="2" t="s">
        <v>1946</v>
      </c>
      <c r="C890">
        <v>68368</v>
      </c>
      <c r="D890" t="s">
        <v>2186</v>
      </c>
      <c r="E890" t="s">
        <v>3053</v>
      </c>
      <c r="F890" s="2"/>
    </row>
    <row r="891" spans="1:6">
      <c r="A891" s="1" t="str">
        <f t="shared" si="13"/>
        <v>SANTANDERJORDAN</v>
      </c>
      <c r="B891" s="3" t="s">
        <v>1947</v>
      </c>
      <c r="C891">
        <v>68370</v>
      </c>
      <c r="D891" t="s">
        <v>2186</v>
      </c>
      <c r="E891" t="s">
        <v>3054</v>
      </c>
      <c r="F891" s="3"/>
    </row>
    <row r="892" spans="1:6">
      <c r="A892" s="1" t="str">
        <f t="shared" si="13"/>
        <v>SANTANDERLABELLEZA</v>
      </c>
      <c r="B892" s="2" t="s">
        <v>1948</v>
      </c>
      <c r="C892">
        <v>68377</v>
      </c>
      <c r="D892" t="s">
        <v>2186</v>
      </c>
      <c r="E892" t="s">
        <v>3055</v>
      </c>
      <c r="F892" s="2"/>
    </row>
    <row r="893" spans="1:6">
      <c r="A893" s="1" t="str">
        <f t="shared" si="13"/>
        <v>SANTANDERLANDAZURI</v>
      </c>
      <c r="B893" s="3" t="s">
        <v>1949</v>
      </c>
      <c r="C893">
        <v>68385</v>
      </c>
      <c r="D893" t="s">
        <v>2186</v>
      </c>
      <c r="E893" t="s">
        <v>3056</v>
      </c>
      <c r="F893" s="3"/>
    </row>
    <row r="894" spans="1:6">
      <c r="A894" s="1" t="str">
        <f t="shared" si="13"/>
        <v>SANTANDERLAPAZ</v>
      </c>
      <c r="B894" s="2" t="s">
        <v>1950</v>
      </c>
      <c r="C894">
        <v>68397</v>
      </c>
      <c r="D894" t="s">
        <v>2186</v>
      </c>
      <c r="E894" t="s">
        <v>3057</v>
      </c>
      <c r="F894" s="2"/>
    </row>
    <row r="895" spans="1:6">
      <c r="A895" s="1" t="str">
        <f t="shared" si="13"/>
        <v>SANTANDERLEBRIJA</v>
      </c>
      <c r="B895" s="3" t="s">
        <v>1951</v>
      </c>
      <c r="C895">
        <v>68406</v>
      </c>
      <c r="D895" t="s">
        <v>2186</v>
      </c>
      <c r="E895" t="s">
        <v>3058</v>
      </c>
      <c r="F895" s="3"/>
    </row>
    <row r="896" spans="1:6">
      <c r="A896" s="1" t="str">
        <f t="shared" si="13"/>
        <v>SANTANDERLOSSANTOS</v>
      </c>
      <c r="B896" s="2" t="s">
        <v>1952</v>
      </c>
      <c r="C896">
        <v>68418</v>
      </c>
      <c r="D896" t="s">
        <v>2186</v>
      </c>
      <c r="E896" t="s">
        <v>3059</v>
      </c>
      <c r="F896" s="2"/>
    </row>
    <row r="897" spans="1:6">
      <c r="A897" s="1" t="str">
        <f t="shared" si="13"/>
        <v>SANTANDERMACARAVITA</v>
      </c>
      <c r="B897" s="3" t="s">
        <v>1953</v>
      </c>
      <c r="C897">
        <v>68425</v>
      </c>
      <c r="D897" t="s">
        <v>2186</v>
      </c>
      <c r="E897" t="s">
        <v>3060</v>
      </c>
      <c r="F897" s="3"/>
    </row>
    <row r="898" spans="1:6">
      <c r="A898" s="1" t="str">
        <f t="shared" si="13"/>
        <v>SANTANDERMALAGA</v>
      </c>
      <c r="B898" s="2" t="s">
        <v>1954</v>
      </c>
      <c r="C898">
        <v>68432</v>
      </c>
      <c r="D898" t="s">
        <v>2186</v>
      </c>
      <c r="E898" t="s">
        <v>3061</v>
      </c>
      <c r="F898" s="2"/>
    </row>
    <row r="899" spans="1:6">
      <c r="A899" s="1" t="str">
        <f t="shared" si="13"/>
        <v>SANTANDERMATANZA</v>
      </c>
      <c r="B899" s="3" t="s">
        <v>1955</v>
      </c>
      <c r="C899">
        <v>68444</v>
      </c>
      <c r="D899" t="s">
        <v>2186</v>
      </c>
      <c r="E899" t="s">
        <v>3062</v>
      </c>
      <c r="F899" s="3"/>
    </row>
    <row r="900" spans="1:6">
      <c r="A900" s="1" t="str">
        <f t="shared" ref="A900:A963" si="14">CONCATENATE(D900,E900)</f>
        <v>SANTANDERMOGOTES</v>
      </c>
      <c r="B900" s="2" t="s">
        <v>1956</v>
      </c>
      <c r="C900">
        <v>68464</v>
      </c>
      <c r="D900" t="s">
        <v>2186</v>
      </c>
      <c r="E900" t="s">
        <v>3063</v>
      </c>
      <c r="F900" s="2"/>
    </row>
    <row r="901" spans="1:6">
      <c r="A901" s="1" t="str">
        <f t="shared" si="14"/>
        <v>SANTANDERMOLAGAVITA</v>
      </c>
      <c r="B901" s="3" t="s">
        <v>1957</v>
      </c>
      <c r="C901">
        <v>68468</v>
      </c>
      <c r="D901" t="s">
        <v>2186</v>
      </c>
      <c r="E901" t="s">
        <v>3064</v>
      </c>
      <c r="F901" s="3"/>
    </row>
    <row r="902" spans="1:6">
      <c r="A902" s="1" t="str">
        <f t="shared" si="14"/>
        <v>SANTANDEROCAMONTE</v>
      </c>
      <c r="B902" s="2" t="s">
        <v>1958</v>
      </c>
      <c r="C902">
        <v>68498</v>
      </c>
      <c r="D902" t="s">
        <v>2186</v>
      </c>
      <c r="E902" t="s">
        <v>3065</v>
      </c>
      <c r="F902" s="2"/>
    </row>
    <row r="903" spans="1:6">
      <c r="A903" s="1" t="str">
        <f t="shared" si="14"/>
        <v>SANTANDEROIBA</v>
      </c>
      <c r="B903" s="3" t="s">
        <v>1959</v>
      </c>
      <c r="C903">
        <v>68500</v>
      </c>
      <c r="D903" t="s">
        <v>2186</v>
      </c>
      <c r="E903" t="s">
        <v>3066</v>
      </c>
      <c r="F903" s="3"/>
    </row>
    <row r="904" spans="1:6">
      <c r="A904" s="1" t="str">
        <f t="shared" si="14"/>
        <v>SANTANDERONZAGA</v>
      </c>
      <c r="B904" s="2" t="s">
        <v>1960</v>
      </c>
      <c r="C904">
        <v>68502</v>
      </c>
      <c r="D904" t="s">
        <v>2186</v>
      </c>
      <c r="E904" t="s">
        <v>3067</v>
      </c>
      <c r="F904" s="2"/>
    </row>
    <row r="905" spans="1:6">
      <c r="A905" s="1" t="str">
        <f t="shared" si="14"/>
        <v>SANTANDERPALMAR</v>
      </c>
      <c r="B905" s="3" t="s">
        <v>1961</v>
      </c>
      <c r="C905">
        <v>68522</v>
      </c>
      <c r="D905" t="s">
        <v>2186</v>
      </c>
      <c r="E905" t="s">
        <v>3068</v>
      </c>
      <c r="F905" s="3"/>
    </row>
    <row r="906" spans="1:6">
      <c r="A906" s="1" t="str">
        <f t="shared" si="14"/>
        <v>SANTANDERPALMASDELSOCORRO</v>
      </c>
      <c r="B906" s="2" t="s">
        <v>1962</v>
      </c>
      <c r="C906">
        <v>68524</v>
      </c>
      <c r="D906" t="s">
        <v>2186</v>
      </c>
      <c r="E906" t="s">
        <v>3069</v>
      </c>
      <c r="F906" s="2"/>
    </row>
    <row r="907" spans="1:6">
      <c r="A907" s="1" t="str">
        <f t="shared" si="14"/>
        <v>SANTANDERPARAMO</v>
      </c>
      <c r="B907" s="3" t="s">
        <v>1963</v>
      </c>
      <c r="C907">
        <v>68533</v>
      </c>
      <c r="D907" t="s">
        <v>2186</v>
      </c>
      <c r="E907" t="s">
        <v>3070</v>
      </c>
      <c r="F907" s="3"/>
    </row>
    <row r="908" spans="1:6">
      <c r="A908" s="1" t="str">
        <f t="shared" si="14"/>
        <v>SANTANDERPIEDECUESTA</v>
      </c>
      <c r="B908" s="2" t="s">
        <v>1964</v>
      </c>
      <c r="C908">
        <v>68547</v>
      </c>
      <c r="D908" t="s">
        <v>2186</v>
      </c>
      <c r="E908" t="s">
        <v>3071</v>
      </c>
      <c r="F908" s="2"/>
    </row>
    <row r="909" spans="1:6">
      <c r="A909" s="1" t="str">
        <f t="shared" si="14"/>
        <v>SANTANDERPINCHOTE</v>
      </c>
      <c r="B909" s="3" t="s">
        <v>1965</v>
      </c>
      <c r="C909">
        <v>68549</v>
      </c>
      <c r="D909" t="s">
        <v>2186</v>
      </c>
      <c r="E909" t="s">
        <v>3072</v>
      </c>
      <c r="F909" s="3"/>
    </row>
    <row r="910" spans="1:6">
      <c r="A910" s="1" t="str">
        <f t="shared" si="14"/>
        <v>SANTANDERPUENTENACIONAL</v>
      </c>
      <c r="B910" s="2" t="s">
        <v>1966</v>
      </c>
      <c r="C910">
        <v>68572</v>
      </c>
      <c r="D910" t="s">
        <v>2186</v>
      </c>
      <c r="E910" t="s">
        <v>3073</v>
      </c>
      <c r="F910" s="2"/>
    </row>
    <row r="911" spans="1:6">
      <c r="A911" s="1" t="str">
        <f t="shared" si="14"/>
        <v>SANTANDERPUERTOPARRA</v>
      </c>
      <c r="B911" s="3" t="s">
        <v>1967</v>
      </c>
      <c r="C911">
        <v>68573</v>
      </c>
      <c r="D911" t="s">
        <v>2186</v>
      </c>
      <c r="E911" t="s">
        <v>3074</v>
      </c>
      <c r="F911" s="3"/>
    </row>
    <row r="912" spans="1:6">
      <c r="A912" s="1" t="str">
        <f t="shared" si="14"/>
        <v>SANTANDERPUERTOWILCHES</v>
      </c>
      <c r="B912" s="2" t="s">
        <v>1968</v>
      </c>
      <c r="C912">
        <v>68575</v>
      </c>
      <c r="D912" t="s">
        <v>2186</v>
      </c>
      <c r="E912" t="s">
        <v>3075</v>
      </c>
      <c r="F912" s="2"/>
    </row>
    <row r="913" spans="1:6">
      <c r="A913" s="1" t="str">
        <f t="shared" si="14"/>
        <v>SANTANDERRIONEGRO</v>
      </c>
      <c r="B913" s="3" t="s">
        <v>1969</v>
      </c>
      <c r="C913">
        <v>68615</v>
      </c>
      <c r="D913" t="s">
        <v>2186</v>
      </c>
      <c r="E913" t="s">
        <v>2315</v>
      </c>
      <c r="F913" s="3"/>
    </row>
    <row r="914" spans="1:6">
      <c r="A914" s="1" t="str">
        <f t="shared" si="14"/>
        <v>SANTANDERSABANADETORRES</v>
      </c>
      <c r="B914" s="2" t="s">
        <v>1970</v>
      </c>
      <c r="C914">
        <v>68655</v>
      </c>
      <c r="D914" t="s">
        <v>2186</v>
      </c>
      <c r="E914" t="s">
        <v>3076</v>
      </c>
      <c r="F914" s="2"/>
    </row>
    <row r="915" spans="1:6">
      <c r="A915" s="1" t="str">
        <f t="shared" si="14"/>
        <v>SANTANDERSANANDRES</v>
      </c>
      <c r="B915" s="3" t="s">
        <v>1971</v>
      </c>
      <c r="C915">
        <v>68669</v>
      </c>
      <c r="D915" t="s">
        <v>2186</v>
      </c>
      <c r="E915" t="s">
        <v>2234</v>
      </c>
      <c r="F915" s="3"/>
    </row>
    <row r="916" spans="1:6">
      <c r="A916" s="1" t="str">
        <f t="shared" si="14"/>
        <v>SANTANDERSANBENITO</v>
      </c>
      <c r="B916" s="2" t="s">
        <v>1972</v>
      </c>
      <c r="C916">
        <v>68673</v>
      </c>
      <c r="D916" t="s">
        <v>2186</v>
      </c>
      <c r="E916" t="s">
        <v>3077</v>
      </c>
      <c r="F916" s="2"/>
    </row>
    <row r="917" spans="1:6">
      <c r="A917" s="1" t="str">
        <f t="shared" si="14"/>
        <v>SANTANDERSANGIL</v>
      </c>
      <c r="B917" s="3" t="s">
        <v>1973</v>
      </c>
      <c r="C917">
        <v>68679</v>
      </c>
      <c r="D917" t="s">
        <v>2186</v>
      </c>
      <c r="E917" t="s">
        <v>3078</v>
      </c>
      <c r="F917" s="3"/>
    </row>
    <row r="918" spans="1:6">
      <c r="A918" s="1" t="str">
        <f t="shared" si="14"/>
        <v>SANTANDERSANJOAQUIN</v>
      </c>
      <c r="B918" s="2" t="s">
        <v>1974</v>
      </c>
      <c r="C918">
        <v>68682</v>
      </c>
      <c r="D918" t="s">
        <v>2186</v>
      </c>
      <c r="E918" t="s">
        <v>3079</v>
      </c>
      <c r="F918" s="2"/>
    </row>
    <row r="919" spans="1:6">
      <c r="A919" s="1" t="str">
        <f t="shared" si="14"/>
        <v>SANTANDERSANJOSEDEMIRANDA</v>
      </c>
      <c r="B919" s="3" t="s">
        <v>1975</v>
      </c>
      <c r="C919">
        <v>68684</v>
      </c>
      <c r="D919" t="s">
        <v>2186</v>
      </c>
      <c r="E919" t="s">
        <v>3080</v>
      </c>
      <c r="F919" s="3"/>
    </row>
    <row r="920" spans="1:6">
      <c r="A920" s="1" t="str">
        <f t="shared" si="14"/>
        <v>SANTANDERSANMIGUEL</v>
      </c>
      <c r="B920" s="2" t="s">
        <v>1976</v>
      </c>
      <c r="C920">
        <v>68686</v>
      </c>
      <c r="D920" t="s">
        <v>2186</v>
      </c>
      <c r="E920" t="s">
        <v>3081</v>
      </c>
      <c r="F920" s="2"/>
    </row>
    <row r="921" spans="1:6">
      <c r="A921" s="1" t="str">
        <f t="shared" si="14"/>
        <v>SANTANDERSANVICENTEDECHUCURI</v>
      </c>
      <c r="B921" s="3" t="s">
        <v>1977</v>
      </c>
      <c r="C921">
        <v>68689</v>
      </c>
      <c r="D921" t="s">
        <v>2186</v>
      </c>
      <c r="E921" t="s">
        <v>3082</v>
      </c>
      <c r="F921" s="3"/>
    </row>
    <row r="922" spans="1:6">
      <c r="A922" s="1" t="str">
        <f t="shared" si="14"/>
        <v>SANTANDERSANTABARBARA</v>
      </c>
      <c r="B922" s="2" t="s">
        <v>1978</v>
      </c>
      <c r="C922">
        <v>68705</v>
      </c>
      <c r="D922" t="s">
        <v>2186</v>
      </c>
      <c r="E922" t="s">
        <v>2330</v>
      </c>
      <c r="F922" s="2"/>
    </row>
    <row r="923" spans="1:6">
      <c r="A923" s="1" t="str">
        <f t="shared" si="14"/>
        <v>SANTANDERSANTAHELENA</v>
      </c>
      <c r="B923" s="3" t="s">
        <v>1979</v>
      </c>
      <c r="C923">
        <v>68720</v>
      </c>
      <c r="D923" t="s">
        <v>2186</v>
      </c>
      <c r="E923" t="s">
        <v>3083</v>
      </c>
      <c r="F923" s="3"/>
    </row>
    <row r="924" spans="1:6">
      <c r="A924" s="1" t="str">
        <f t="shared" si="14"/>
        <v>SANTANDERSIMACOTA</v>
      </c>
      <c r="B924" s="2" t="s">
        <v>1980</v>
      </c>
      <c r="C924">
        <v>68745</v>
      </c>
      <c r="D924" t="s">
        <v>2186</v>
      </c>
      <c r="E924" t="s">
        <v>3084</v>
      </c>
      <c r="F924" s="2"/>
    </row>
    <row r="925" spans="1:6">
      <c r="A925" s="1" t="str">
        <f t="shared" si="14"/>
        <v>SANTANDERSOCORRO</v>
      </c>
      <c r="B925" s="3" t="s">
        <v>1981</v>
      </c>
      <c r="C925">
        <v>68755</v>
      </c>
      <c r="D925" t="s">
        <v>2186</v>
      </c>
      <c r="E925" t="s">
        <v>3085</v>
      </c>
      <c r="F925" s="3"/>
    </row>
    <row r="926" spans="1:6">
      <c r="A926" s="1" t="str">
        <f t="shared" si="14"/>
        <v>SANTANDERSUAITA</v>
      </c>
      <c r="B926" s="2" t="s">
        <v>1982</v>
      </c>
      <c r="C926">
        <v>68770</v>
      </c>
      <c r="D926" t="s">
        <v>2186</v>
      </c>
      <c r="E926" t="s">
        <v>3086</v>
      </c>
      <c r="F926" s="2"/>
    </row>
    <row r="927" spans="1:6">
      <c r="A927" s="1" t="str">
        <f t="shared" si="14"/>
        <v>SANTANDERSUCRE</v>
      </c>
      <c r="B927" s="3" t="s">
        <v>1983</v>
      </c>
      <c r="C927">
        <v>68773</v>
      </c>
      <c r="D927" t="s">
        <v>2186</v>
      </c>
      <c r="E927" t="s">
        <v>2187</v>
      </c>
      <c r="F927" s="3"/>
    </row>
    <row r="928" spans="1:6">
      <c r="A928" s="1" t="str">
        <f t="shared" si="14"/>
        <v>SANTANDERSURATA</v>
      </c>
      <c r="B928" s="2" t="s">
        <v>1984</v>
      </c>
      <c r="C928">
        <v>68780</v>
      </c>
      <c r="D928" t="s">
        <v>2186</v>
      </c>
      <c r="E928" t="s">
        <v>3087</v>
      </c>
      <c r="F928" s="2"/>
    </row>
    <row r="929" spans="1:6">
      <c r="A929" s="1" t="str">
        <f t="shared" si="14"/>
        <v>SANTANDERTONA</v>
      </c>
      <c r="B929" s="3" t="s">
        <v>1985</v>
      </c>
      <c r="C929">
        <v>68820</v>
      </c>
      <c r="D929" t="s">
        <v>2186</v>
      </c>
      <c r="E929" t="s">
        <v>3088</v>
      </c>
      <c r="F929" s="3"/>
    </row>
    <row r="930" spans="1:6">
      <c r="A930" s="1" t="str">
        <f t="shared" si="14"/>
        <v>SANTANDERVALLESANJOSE</v>
      </c>
      <c r="B930" s="2" t="s">
        <v>1986</v>
      </c>
      <c r="C930">
        <v>68855</v>
      </c>
      <c r="D930" t="s">
        <v>2186</v>
      </c>
      <c r="E930" t="s">
        <v>3089</v>
      </c>
      <c r="F930" s="2"/>
    </row>
    <row r="931" spans="1:6">
      <c r="A931" s="1" t="str">
        <f t="shared" si="14"/>
        <v>SANTANDERVELEZ</v>
      </c>
      <c r="B931" s="3" t="s">
        <v>1987</v>
      </c>
      <c r="C931">
        <v>68861</v>
      </c>
      <c r="D931" t="s">
        <v>2186</v>
      </c>
      <c r="E931" t="s">
        <v>3090</v>
      </c>
      <c r="F931" s="3"/>
    </row>
    <row r="932" spans="1:6">
      <c r="A932" s="1" t="str">
        <f t="shared" si="14"/>
        <v>SANTANDERVETAS</v>
      </c>
      <c r="B932" s="2" t="s">
        <v>1988</v>
      </c>
      <c r="C932">
        <v>68867</v>
      </c>
      <c r="D932" t="s">
        <v>2186</v>
      </c>
      <c r="E932" t="s">
        <v>3091</v>
      </c>
      <c r="F932" s="2"/>
    </row>
    <row r="933" spans="1:6">
      <c r="A933" s="1" t="str">
        <f t="shared" si="14"/>
        <v>SANTANDERVILLANUEVA</v>
      </c>
      <c r="B933" s="3" t="s">
        <v>1989</v>
      </c>
      <c r="C933">
        <v>68872</v>
      </c>
      <c r="D933" t="s">
        <v>2186</v>
      </c>
      <c r="E933" t="s">
        <v>2420</v>
      </c>
      <c r="F933" s="3"/>
    </row>
    <row r="934" spans="1:6">
      <c r="A934" s="1" t="str">
        <f t="shared" si="14"/>
        <v>SANTANDERZAPATOCA</v>
      </c>
      <c r="B934" s="2" t="s">
        <v>1990</v>
      </c>
      <c r="C934">
        <v>68895</v>
      </c>
      <c r="D934" t="s">
        <v>2186</v>
      </c>
      <c r="E934" t="s">
        <v>3092</v>
      </c>
      <c r="F934" s="2"/>
    </row>
    <row r="935" spans="1:6">
      <c r="A935" s="1" t="str">
        <f t="shared" si="14"/>
        <v>SUCRESINCELEJO</v>
      </c>
      <c r="B935" s="3" t="s">
        <v>1991</v>
      </c>
      <c r="C935">
        <v>70001</v>
      </c>
      <c r="D935" t="s">
        <v>2187</v>
      </c>
      <c r="E935" t="s">
        <v>3093</v>
      </c>
      <c r="F935" s="3"/>
    </row>
    <row r="936" spans="1:6">
      <c r="A936" s="1" t="str">
        <f t="shared" si="14"/>
        <v>SUCREBUENAVISTA</v>
      </c>
      <c r="B936" s="2" t="s">
        <v>1992</v>
      </c>
      <c r="C936">
        <v>70110</v>
      </c>
      <c r="D936" t="s">
        <v>2187</v>
      </c>
      <c r="E936" t="s">
        <v>2430</v>
      </c>
      <c r="F936" s="2"/>
    </row>
    <row r="937" spans="1:6">
      <c r="A937" s="1" t="str">
        <f t="shared" si="14"/>
        <v>SUCRECAIMITO</v>
      </c>
      <c r="B937" s="3" t="s">
        <v>1993</v>
      </c>
      <c r="C937">
        <v>70124</v>
      </c>
      <c r="D937" t="s">
        <v>2187</v>
      </c>
      <c r="E937" t="s">
        <v>3094</v>
      </c>
      <c r="F937" s="3"/>
    </row>
    <row r="938" spans="1:6">
      <c r="A938" s="1" t="str">
        <f t="shared" si="14"/>
        <v>SUCRECOLOSO</v>
      </c>
      <c r="B938" s="2" t="s">
        <v>1994</v>
      </c>
      <c r="C938">
        <v>70204</v>
      </c>
      <c r="D938" t="s">
        <v>2187</v>
      </c>
      <c r="E938" t="s">
        <v>3095</v>
      </c>
      <c r="F938" s="2"/>
    </row>
    <row r="939" spans="1:6">
      <c r="A939" s="1" t="str">
        <f t="shared" si="14"/>
        <v>SUCRECOROZAL</v>
      </c>
      <c r="B939" s="3" t="s">
        <v>1995</v>
      </c>
      <c r="C939">
        <v>70215</v>
      </c>
      <c r="D939" t="s">
        <v>2187</v>
      </c>
      <c r="E939" t="s">
        <v>3096</v>
      </c>
      <c r="F939" s="3"/>
    </row>
    <row r="940" spans="1:6">
      <c r="A940" s="1" t="str">
        <f t="shared" si="14"/>
        <v>SUCRECOVEÑAS</v>
      </c>
      <c r="B940" s="2" t="s">
        <v>1996</v>
      </c>
      <c r="C940">
        <v>70221</v>
      </c>
      <c r="D940" t="s">
        <v>2187</v>
      </c>
      <c r="E940" t="s">
        <v>3097</v>
      </c>
      <c r="F940" s="2"/>
    </row>
    <row r="941" spans="1:6">
      <c r="A941" s="1" t="str">
        <f t="shared" si="14"/>
        <v>SUCRECHALAN</v>
      </c>
      <c r="B941" s="3" t="s">
        <v>1997</v>
      </c>
      <c r="C941">
        <v>70230</v>
      </c>
      <c r="D941" t="s">
        <v>2187</v>
      </c>
      <c r="E941" t="s">
        <v>3098</v>
      </c>
      <c r="F941" s="3"/>
    </row>
    <row r="942" spans="1:6">
      <c r="A942" s="1" t="str">
        <f t="shared" si="14"/>
        <v>SUCREELROBLE</v>
      </c>
      <c r="B942" s="2" t="s">
        <v>1998</v>
      </c>
      <c r="C942">
        <v>70233</v>
      </c>
      <c r="D942" t="s">
        <v>2187</v>
      </c>
      <c r="E942" t="s">
        <v>3099</v>
      </c>
      <c r="F942" s="2"/>
    </row>
    <row r="943" spans="1:6">
      <c r="A943" s="1" t="str">
        <f t="shared" si="14"/>
        <v>SUCREGALERAS</v>
      </c>
      <c r="B943" s="3" t="s">
        <v>1999</v>
      </c>
      <c r="C943">
        <v>70235</v>
      </c>
      <c r="D943" t="s">
        <v>2187</v>
      </c>
      <c r="E943" t="s">
        <v>3100</v>
      </c>
      <c r="F943" s="3"/>
    </row>
    <row r="944" spans="1:6">
      <c r="A944" s="1" t="str">
        <f t="shared" si="14"/>
        <v>SUCREGUARANDA</v>
      </c>
      <c r="B944" s="2" t="s">
        <v>2000</v>
      </c>
      <c r="C944">
        <v>70265</v>
      </c>
      <c r="D944" t="s">
        <v>2187</v>
      </c>
      <c r="E944" t="s">
        <v>3101</v>
      </c>
      <c r="F944" s="2"/>
    </row>
    <row r="945" spans="1:6">
      <c r="A945" s="1" t="str">
        <f t="shared" si="14"/>
        <v>SUCRELAUNION</v>
      </c>
      <c r="B945" s="3" t="s">
        <v>2001</v>
      </c>
      <c r="C945">
        <v>70400</v>
      </c>
      <c r="D945" t="s">
        <v>2187</v>
      </c>
      <c r="E945" t="s">
        <v>2297</v>
      </c>
      <c r="F945" s="3"/>
    </row>
    <row r="946" spans="1:6">
      <c r="A946" s="1" t="str">
        <f t="shared" si="14"/>
        <v>SUCRELOSPALMITOS</v>
      </c>
      <c r="B946" s="2" t="s">
        <v>2002</v>
      </c>
      <c r="C946">
        <v>70418</v>
      </c>
      <c r="D946" t="s">
        <v>2187</v>
      </c>
      <c r="E946" t="s">
        <v>3102</v>
      </c>
      <c r="F946" s="2"/>
    </row>
    <row r="947" spans="1:6">
      <c r="A947" s="1" t="str">
        <f t="shared" si="14"/>
        <v>SUCREMAJAGUAL</v>
      </c>
      <c r="B947" s="3" t="s">
        <v>2003</v>
      </c>
      <c r="C947">
        <v>70429</v>
      </c>
      <c r="D947" t="s">
        <v>2187</v>
      </c>
      <c r="E947" t="s">
        <v>3103</v>
      </c>
      <c r="F947" s="3"/>
    </row>
    <row r="948" spans="1:6">
      <c r="A948" s="1" t="str">
        <f t="shared" si="14"/>
        <v>SUCREMORROA</v>
      </c>
      <c r="B948" s="2" t="s">
        <v>2004</v>
      </c>
      <c r="C948">
        <v>70473</v>
      </c>
      <c r="D948" t="s">
        <v>2187</v>
      </c>
      <c r="E948" t="s">
        <v>3104</v>
      </c>
      <c r="F948" s="2"/>
    </row>
    <row r="949" spans="1:6">
      <c r="A949" s="1" t="str">
        <f t="shared" si="14"/>
        <v>SUCREOVEJAS</v>
      </c>
      <c r="B949" s="3" t="s">
        <v>2005</v>
      </c>
      <c r="C949">
        <v>70508</v>
      </c>
      <c r="D949" t="s">
        <v>2187</v>
      </c>
      <c r="E949" t="s">
        <v>3105</v>
      </c>
      <c r="F949" s="3"/>
    </row>
    <row r="950" spans="1:6">
      <c r="A950" s="1" t="str">
        <f t="shared" si="14"/>
        <v>SUCREPALMITO</v>
      </c>
      <c r="B950" s="2" t="s">
        <v>2006</v>
      </c>
      <c r="C950">
        <v>70523</v>
      </c>
      <c r="D950" t="s">
        <v>2187</v>
      </c>
      <c r="E950" t="s">
        <v>3106</v>
      </c>
      <c r="F950" s="2"/>
    </row>
    <row r="951" spans="1:6">
      <c r="A951" s="1" t="str">
        <f t="shared" si="14"/>
        <v>SUCRESAMPUES</v>
      </c>
      <c r="B951" s="3" t="s">
        <v>2007</v>
      </c>
      <c r="C951">
        <v>70670</v>
      </c>
      <c r="D951" t="s">
        <v>2187</v>
      </c>
      <c r="E951" t="s">
        <v>3107</v>
      </c>
      <c r="F951" s="3"/>
    </row>
    <row r="952" spans="1:6">
      <c r="A952" s="1" t="str">
        <f t="shared" si="14"/>
        <v>SUCRESANBENITOABAD</v>
      </c>
      <c r="B952" s="2" t="s">
        <v>2008</v>
      </c>
      <c r="C952">
        <v>70678</v>
      </c>
      <c r="D952" t="s">
        <v>2187</v>
      </c>
      <c r="E952" t="s">
        <v>3108</v>
      </c>
      <c r="F952" s="2"/>
    </row>
    <row r="953" spans="1:6">
      <c r="A953" s="1" t="str">
        <f t="shared" si="14"/>
        <v>SUCRESANJUANDEBETULIA</v>
      </c>
      <c r="B953" s="3" t="s">
        <v>2009</v>
      </c>
      <c r="C953">
        <v>70702</v>
      </c>
      <c r="D953" t="s">
        <v>2187</v>
      </c>
      <c r="E953" t="s">
        <v>3109</v>
      </c>
      <c r="F953" s="3"/>
    </row>
    <row r="954" spans="1:6">
      <c r="A954" s="1" t="str">
        <f t="shared" si="14"/>
        <v>SUCRESANMARCOS</v>
      </c>
      <c r="B954" s="2" t="s">
        <v>2010</v>
      </c>
      <c r="C954">
        <v>70708</v>
      </c>
      <c r="D954" t="s">
        <v>2187</v>
      </c>
      <c r="E954" t="s">
        <v>3110</v>
      </c>
      <c r="F954" s="2"/>
    </row>
    <row r="955" spans="1:6">
      <c r="A955" s="1" t="str">
        <f t="shared" si="14"/>
        <v>SUCRESANONOFRE</v>
      </c>
      <c r="B955" s="3" t="s">
        <v>2011</v>
      </c>
      <c r="C955">
        <v>70713</v>
      </c>
      <c r="D955" t="s">
        <v>2187</v>
      </c>
      <c r="E955" t="s">
        <v>3111</v>
      </c>
      <c r="F955" s="3"/>
    </row>
    <row r="956" spans="1:6">
      <c r="A956" s="1" t="str">
        <f t="shared" si="14"/>
        <v>SUCRESANPEDRO</v>
      </c>
      <c r="B956" s="2" t="s">
        <v>2012</v>
      </c>
      <c r="C956">
        <v>70717</v>
      </c>
      <c r="D956" t="s">
        <v>2187</v>
      </c>
      <c r="E956" t="s">
        <v>2325</v>
      </c>
      <c r="F956" s="2"/>
    </row>
    <row r="957" spans="1:6">
      <c r="A957" s="1" t="str">
        <f t="shared" si="14"/>
        <v>SUCRESINCE</v>
      </c>
      <c r="B957" s="3" t="s">
        <v>2013</v>
      </c>
      <c r="C957">
        <v>70742</v>
      </c>
      <c r="D957" t="s">
        <v>2187</v>
      </c>
      <c r="E957" t="s">
        <v>3112</v>
      </c>
      <c r="F957" s="3"/>
    </row>
    <row r="958" spans="1:6">
      <c r="A958" s="1" t="str">
        <f t="shared" si="14"/>
        <v>SUCRESUCRE</v>
      </c>
      <c r="B958" s="2" t="s">
        <v>2014</v>
      </c>
      <c r="C958">
        <v>70771</v>
      </c>
      <c r="D958" t="s">
        <v>2187</v>
      </c>
      <c r="E958" t="s">
        <v>2187</v>
      </c>
      <c r="F958" s="2"/>
    </row>
    <row r="959" spans="1:6">
      <c r="A959" s="1" t="str">
        <f t="shared" si="14"/>
        <v>SUCRETOLU</v>
      </c>
      <c r="B959" s="3" t="s">
        <v>2015</v>
      </c>
      <c r="C959">
        <v>70820</v>
      </c>
      <c r="D959" t="s">
        <v>2187</v>
      </c>
      <c r="E959" t="s">
        <v>3113</v>
      </c>
      <c r="F959" s="3"/>
    </row>
    <row r="960" spans="1:6">
      <c r="A960" s="1" t="str">
        <f t="shared" si="14"/>
        <v>SUCRETOLUVIEJO</v>
      </c>
      <c r="B960" s="2" t="s">
        <v>2016</v>
      </c>
      <c r="C960">
        <v>70823</v>
      </c>
      <c r="D960" t="s">
        <v>2187</v>
      </c>
      <c r="E960" t="s">
        <v>3114</v>
      </c>
      <c r="F960" s="2"/>
    </row>
    <row r="961" spans="1:6">
      <c r="A961" s="1" t="str">
        <f t="shared" si="14"/>
        <v>TOLIMAIBAGUE</v>
      </c>
      <c r="B961" s="3" t="s">
        <v>2017</v>
      </c>
      <c r="C961">
        <v>73001</v>
      </c>
      <c r="D961" t="s">
        <v>2188</v>
      </c>
      <c r="E961" t="s">
        <v>3115</v>
      </c>
      <c r="F961" s="3"/>
    </row>
    <row r="962" spans="1:6">
      <c r="A962" s="1" t="str">
        <f t="shared" si="14"/>
        <v>TOLIMAALPUJARRA</v>
      </c>
      <c r="B962" s="2" t="s">
        <v>2018</v>
      </c>
      <c r="C962">
        <v>73024</v>
      </c>
      <c r="D962" t="s">
        <v>2188</v>
      </c>
      <c r="E962" t="s">
        <v>3116</v>
      </c>
      <c r="F962" s="2"/>
    </row>
    <row r="963" spans="1:6">
      <c r="A963" s="1" t="str">
        <f t="shared" si="14"/>
        <v>TOLIMAALVARADO</v>
      </c>
      <c r="B963" s="3" t="s">
        <v>2019</v>
      </c>
      <c r="C963">
        <v>73026</v>
      </c>
      <c r="D963" t="s">
        <v>2188</v>
      </c>
      <c r="E963" t="s">
        <v>3117</v>
      </c>
      <c r="F963" s="3"/>
    </row>
    <row r="964" spans="1:6">
      <c r="A964" s="1" t="str">
        <f t="shared" ref="A964:A1027" si="15">CONCATENATE(D964,E964)</f>
        <v>TOLIMAAMBALEMA</v>
      </c>
      <c r="B964" s="2" t="s">
        <v>2020</v>
      </c>
      <c r="C964">
        <v>73030</v>
      </c>
      <c r="D964" t="s">
        <v>2188</v>
      </c>
      <c r="E964" t="s">
        <v>3118</v>
      </c>
      <c r="F964" s="2"/>
    </row>
    <row r="965" spans="1:6">
      <c r="A965" s="1" t="str">
        <f t="shared" si="15"/>
        <v>TOLIMAANZOATEGUI</v>
      </c>
      <c r="B965" s="3" t="s">
        <v>2021</v>
      </c>
      <c r="C965">
        <v>73043</v>
      </c>
      <c r="D965" t="s">
        <v>2188</v>
      </c>
      <c r="E965" t="s">
        <v>3119</v>
      </c>
      <c r="F965" s="3"/>
    </row>
    <row r="966" spans="1:6">
      <c r="A966" s="1" t="str">
        <f t="shared" si="15"/>
        <v>TOLIMAARMERO(GUAYABAL)</v>
      </c>
      <c r="B966" s="2" t="s">
        <v>2022</v>
      </c>
      <c r="C966">
        <v>73055</v>
      </c>
      <c r="D966" t="s">
        <v>2188</v>
      </c>
      <c r="E966" t="s">
        <v>3120</v>
      </c>
      <c r="F966" s="2"/>
    </row>
    <row r="967" spans="1:6">
      <c r="A967" s="1" t="str">
        <f t="shared" si="15"/>
        <v>TOLIMAATACO</v>
      </c>
      <c r="B967" s="3" t="s">
        <v>2023</v>
      </c>
      <c r="C967">
        <v>73067</v>
      </c>
      <c r="D967" t="s">
        <v>2188</v>
      </c>
      <c r="E967" t="s">
        <v>3121</v>
      </c>
      <c r="F967" s="3"/>
    </row>
    <row r="968" spans="1:6">
      <c r="A968" s="1" t="str">
        <f t="shared" si="15"/>
        <v>TOLIMACAJAMARCA</v>
      </c>
      <c r="B968" s="2" t="s">
        <v>2024</v>
      </c>
      <c r="C968">
        <v>73124</v>
      </c>
      <c r="D968" t="s">
        <v>2188</v>
      </c>
      <c r="E968" t="s">
        <v>3122</v>
      </c>
      <c r="F968" s="2"/>
    </row>
    <row r="969" spans="1:6">
      <c r="A969" s="1" t="str">
        <f t="shared" si="15"/>
        <v>TOLIMACARMENAPICALA</v>
      </c>
      <c r="B969" s="3" t="s">
        <v>2025</v>
      </c>
      <c r="C969">
        <v>73148</v>
      </c>
      <c r="D969" t="s">
        <v>2188</v>
      </c>
      <c r="E969" t="s">
        <v>3123</v>
      </c>
      <c r="F969" s="3"/>
    </row>
    <row r="970" spans="1:6">
      <c r="A970" s="1" t="str">
        <f t="shared" si="15"/>
        <v>TOLIMACASABIANCA</v>
      </c>
      <c r="B970" s="2" t="s">
        <v>2026</v>
      </c>
      <c r="C970">
        <v>73152</v>
      </c>
      <c r="D970" t="s">
        <v>2188</v>
      </c>
      <c r="E970" t="s">
        <v>3124</v>
      </c>
      <c r="F970" s="2"/>
    </row>
    <row r="971" spans="1:6">
      <c r="A971" s="1" t="str">
        <f t="shared" si="15"/>
        <v>TOLIMACHAPARRAL</v>
      </c>
      <c r="B971" s="3" t="s">
        <v>2027</v>
      </c>
      <c r="C971">
        <v>73168</v>
      </c>
      <c r="D971" t="s">
        <v>2188</v>
      </c>
      <c r="E971" t="s">
        <v>3125</v>
      </c>
      <c r="F971" s="3"/>
    </row>
    <row r="972" spans="1:6">
      <c r="A972" s="1" t="str">
        <f t="shared" si="15"/>
        <v>TOLIMACOELLO</v>
      </c>
      <c r="B972" s="2" t="s">
        <v>2028</v>
      </c>
      <c r="C972">
        <v>73200</v>
      </c>
      <c r="D972" t="s">
        <v>2188</v>
      </c>
      <c r="E972" t="s">
        <v>3126</v>
      </c>
      <c r="F972" s="2"/>
    </row>
    <row r="973" spans="1:6">
      <c r="A973" s="1" t="str">
        <f t="shared" si="15"/>
        <v>TOLIMACOYAIMA</v>
      </c>
      <c r="B973" s="3" t="s">
        <v>2029</v>
      </c>
      <c r="C973">
        <v>73217</v>
      </c>
      <c r="D973" t="s">
        <v>2188</v>
      </c>
      <c r="E973" t="s">
        <v>3127</v>
      </c>
      <c r="F973" s="3"/>
    </row>
    <row r="974" spans="1:6">
      <c r="A974" s="1" t="str">
        <f t="shared" si="15"/>
        <v>TOLIMACUNDAY</v>
      </c>
      <c r="B974" s="2" t="s">
        <v>2030</v>
      </c>
      <c r="C974">
        <v>73226</v>
      </c>
      <c r="D974" t="s">
        <v>2188</v>
      </c>
      <c r="E974" t="s">
        <v>3128</v>
      </c>
      <c r="F974" s="2"/>
    </row>
    <row r="975" spans="1:6">
      <c r="A975" s="1" t="str">
        <f t="shared" si="15"/>
        <v>TOLIMADOLORES</v>
      </c>
      <c r="B975" s="3" t="s">
        <v>2031</v>
      </c>
      <c r="C975">
        <v>73236</v>
      </c>
      <c r="D975" t="s">
        <v>2188</v>
      </c>
      <c r="E975" t="s">
        <v>3129</v>
      </c>
      <c r="F975" s="3"/>
    </row>
    <row r="976" spans="1:6">
      <c r="A976" s="1" t="str">
        <f t="shared" si="15"/>
        <v>TOLIMAESPINAL</v>
      </c>
      <c r="B976" s="2" t="s">
        <v>2032</v>
      </c>
      <c r="C976">
        <v>73268</v>
      </c>
      <c r="D976" t="s">
        <v>2188</v>
      </c>
      <c r="E976" t="s">
        <v>3130</v>
      </c>
      <c r="F976" s="2"/>
    </row>
    <row r="977" spans="1:6">
      <c r="A977" s="1" t="str">
        <f t="shared" si="15"/>
        <v>TOLIMAFALAN</v>
      </c>
      <c r="B977" s="3" t="s">
        <v>2033</v>
      </c>
      <c r="C977">
        <v>73270</v>
      </c>
      <c r="D977" t="s">
        <v>2188</v>
      </c>
      <c r="E977" t="s">
        <v>3131</v>
      </c>
      <c r="F977" s="3"/>
    </row>
    <row r="978" spans="1:6">
      <c r="A978" s="1" t="str">
        <f t="shared" si="15"/>
        <v>TOLIMAFLANDES</v>
      </c>
      <c r="B978" s="2" t="s">
        <v>2034</v>
      </c>
      <c r="C978">
        <v>73275</v>
      </c>
      <c r="D978" t="s">
        <v>2188</v>
      </c>
      <c r="E978" t="s">
        <v>3132</v>
      </c>
      <c r="F978" s="2"/>
    </row>
    <row r="979" spans="1:6">
      <c r="A979" s="1" t="str">
        <f t="shared" si="15"/>
        <v>TOLIMAFRESNO</v>
      </c>
      <c r="B979" s="3" t="s">
        <v>2035</v>
      </c>
      <c r="C979">
        <v>73283</v>
      </c>
      <c r="D979" t="s">
        <v>2188</v>
      </c>
      <c r="E979" t="s">
        <v>3133</v>
      </c>
      <c r="F979" s="3"/>
    </row>
    <row r="980" spans="1:6">
      <c r="A980" s="1" t="str">
        <f t="shared" si="15"/>
        <v>TOLIMAGUAMO</v>
      </c>
      <c r="B980" s="2" t="s">
        <v>2036</v>
      </c>
      <c r="C980">
        <v>73319</v>
      </c>
      <c r="D980" t="s">
        <v>2188</v>
      </c>
      <c r="E980" t="s">
        <v>3134</v>
      </c>
      <c r="F980" s="2"/>
    </row>
    <row r="981" spans="1:6">
      <c r="A981" s="1" t="str">
        <f t="shared" si="15"/>
        <v>TOLIMAHERVEO</v>
      </c>
      <c r="B981" s="3" t="s">
        <v>2037</v>
      </c>
      <c r="C981">
        <v>73347</v>
      </c>
      <c r="D981" t="s">
        <v>2188</v>
      </c>
      <c r="E981" t="s">
        <v>3135</v>
      </c>
      <c r="F981" s="3"/>
    </row>
    <row r="982" spans="1:6">
      <c r="A982" s="1" t="str">
        <f t="shared" si="15"/>
        <v>TOLIMAHONDA</v>
      </c>
      <c r="B982" s="2" t="s">
        <v>2038</v>
      </c>
      <c r="C982">
        <v>73349</v>
      </c>
      <c r="D982" t="s">
        <v>2188</v>
      </c>
      <c r="E982" t="s">
        <v>3136</v>
      </c>
      <c r="F982" s="2"/>
    </row>
    <row r="983" spans="1:6">
      <c r="A983" s="1" t="str">
        <f t="shared" si="15"/>
        <v>TOLIMAICONONZO</v>
      </c>
      <c r="B983" s="3" t="s">
        <v>2039</v>
      </c>
      <c r="C983">
        <v>73352</v>
      </c>
      <c r="D983" t="s">
        <v>2188</v>
      </c>
      <c r="E983" t="s">
        <v>3137</v>
      </c>
      <c r="F983" s="3"/>
    </row>
    <row r="984" spans="1:6">
      <c r="A984" s="1" t="str">
        <f t="shared" si="15"/>
        <v>TOLIMALERIDA</v>
      </c>
      <c r="B984" s="2" t="s">
        <v>2040</v>
      </c>
      <c r="C984">
        <v>73408</v>
      </c>
      <c r="D984" t="s">
        <v>2188</v>
      </c>
      <c r="E984" t="s">
        <v>3138</v>
      </c>
      <c r="F984" s="2"/>
    </row>
    <row r="985" spans="1:6">
      <c r="A985" s="1" t="str">
        <f t="shared" si="15"/>
        <v>TOLIMALIBANO</v>
      </c>
      <c r="B985" s="3" t="s">
        <v>2041</v>
      </c>
      <c r="C985">
        <v>73411</v>
      </c>
      <c r="D985" t="s">
        <v>2188</v>
      </c>
      <c r="E985" t="s">
        <v>3139</v>
      </c>
      <c r="F985" s="3"/>
    </row>
    <row r="986" spans="1:6">
      <c r="A986" s="1" t="str">
        <f t="shared" si="15"/>
        <v>TOLIMAMARIQUITA</v>
      </c>
      <c r="B986" s="2" t="s">
        <v>2042</v>
      </c>
      <c r="C986">
        <v>73443</v>
      </c>
      <c r="D986" t="s">
        <v>2188</v>
      </c>
      <c r="E986" t="s">
        <v>3140</v>
      </c>
      <c r="F986" s="2"/>
    </row>
    <row r="987" spans="1:6">
      <c r="A987" s="1" t="str">
        <f t="shared" si="15"/>
        <v>TOLIMAMELGAR</v>
      </c>
      <c r="B987" s="3" t="s">
        <v>2043</v>
      </c>
      <c r="C987">
        <v>73449</v>
      </c>
      <c r="D987" t="s">
        <v>2188</v>
      </c>
      <c r="E987" t="s">
        <v>3141</v>
      </c>
      <c r="F987" s="3"/>
    </row>
    <row r="988" spans="1:6">
      <c r="A988" s="1" t="str">
        <f t="shared" si="15"/>
        <v>TOLIMAMURILLO</v>
      </c>
      <c r="B988" s="2" t="s">
        <v>2044</v>
      </c>
      <c r="C988">
        <v>73461</v>
      </c>
      <c r="D988" t="s">
        <v>2188</v>
      </c>
      <c r="E988" t="s">
        <v>3142</v>
      </c>
      <c r="F988" s="2"/>
    </row>
    <row r="989" spans="1:6">
      <c r="A989" s="1" t="str">
        <f t="shared" si="15"/>
        <v>TOLIMANATAGAIMA</v>
      </c>
      <c r="B989" s="3" t="s">
        <v>2045</v>
      </c>
      <c r="C989">
        <v>73483</v>
      </c>
      <c r="D989" t="s">
        <v>2188</v>
      </c>
      <c r="E989" t="s">
        <v>3143</v>
      </c>
      <c r="F989" s="3"/>
    </row>
    <row r="990" spans="1:6">
      <c r="A990" s="1" t="str">
        <f t="shared" si="15"/>
        <v>TOLIMAORTEGA</v>
      </c>
      <c r="B990" s="2" t="s">
        <v>2046</v>
      </c>
      <c r="C990">
        <v>73504</v>
      </c>
      <c r="D990" t="s">
        <v>2188</v>
      </c>
      <c r="E990" t="s">
        <v>3144</v>
      </c>
      <c r="F990" s="2"/>
    </row>
    <row r="991" spans="1:6">
      <c r="A991" s="1" t="str">
        <f t="shared" si="15"/>
        <v>TOLIMAPALOCABILDO</v>
      </c>
      <c r="B991" s="3" t="s">
        <v>2047</v>
      </c>
      <c r="C991">
        <v>73520</v>
      </c>
      <c r="D991" t="s">
        <v>2188</v>
      </c>
      <c r="E991" t="s">
        <v>3145</v>
      </c>
      <c r="F991" s="3"/>
    </row>
    <row r="992" spans="1:6">
      <c r="A992" s="1" t="str">
        <f t="shared" si="15"/>
        <v>TOLIMAPIEDRAS</v>
      </c>
      <c r="B992" s="2" t="s">
        <v>2048</v>
      </c>
      <c r="C992">
        <v>73547</v>
      </c>
      <c r="D992" t="s">
        <v>2188</v>
      </c>
      <c r="E992" t="s">
        <v>3146</v>
      </c>
      <c r="F992" s="2"/>
    </row>
    <row r="993" spans="1:6">
      <c r="A993" s="1" t="str">
        <f t="shared" si="15"/>
        <v>TOLIMAPLANADAS</v>
      </c>
      <c r="B993" s="3" t="s">
        <v>2049</v>
      </c>
      <c r="C993">
        <v>73555</v>
      </c>
      <c r="D993" t="s">
        <v>2188</v>
      </c>
      <c r="E993" t="s">
        <v>3147</v>
      </c>
      <c r="F993" s="3"/>
    </row>
    <row r="994" spans="1:6">
      <c r="A994" s="1" t="str">
        <f t="shared" si="15"/>
        <v>TOLIMAPRADO</v>
      </c>
      <c r="B994" s="2" t="s">
        <v>2050</v>
      </c>
      <c r="C994">
        <v>73563</v>
      </c>
      <c r="D994" t="s">
        <v>2188</v>
      </c>
      <c r="E994" t="s">
        <v>3148</v>
      </c>
      <c r="F994" s="2"/>
    </row>
    <row r="995" spans="1:6">
      <c r="A995" s="1" t="str">
        <f t="shared" si="15"/>
        <v>TOLIMAPURIFICACION</v>
      </c>
      <c r="B995" s="3" t="s">
        <v>2051</v>
      </c>
      <c r="C995">
        <v>73585</v>
      </c>
      <c r="D995" t="s">
        <v>2188</v>
      </c>
      <c r="E995" t="s">
        <v>3149</v>
      </c>
      <c r="F995" s="3"/>
    </row>
    <row r="996" spans="1:6">
      <c r="A996" s="1" t="str">
        <f t="shared" si="15"/>
        <v>TOLIMARIOBLANCO</v>
      </c>
      <c r="B996" s="2" t="s">
        <v>2052</v>
      </c>
      <c r="C996">
        <v>73616</v>
      </c>
      <c r="D996" t="s">
        <v>2188</v>
      </c>
      <c r="E996" t="s">
        <v>3150</v>
      </c>
      <c r="F996" s="2"/>
    </row>
    <row r="997" spans="1:6">
      <c r="A997" s="1" t="str">
        <f t="shared" si="15"/>
        <v>TOLIMARONCESVALLES</v>
      </c>
      <c r="B997" s="3" t="s">
        <v>2053</v>
      </c>
      <c r="C997">
        <v>73622</v>
      </c>
      <c r="D997" t="s">
        <v>2188</v>
      </c>
      <c r="E997" t="s">
        <v>3151</v>
      </c>
      <c r="F997" s="3"/>
    </row>
    <row r="998" spans="1:6">
      <c r="A998" s="1" t="str">
        <f t="shared" si="15"/>
        <v>TOLIMAROVIRA</v>
      </c>
      <c r="B998" s="2" t="s">
        <v>2054</v>
      </c>
      <c r="C998">
        <v>73624</v>
      </c>
      <c r="D998" t="s">
        <v>2188</v>
      </c>
      <c r="E998" t="s">
        <v>3152</v>
      </c>
      <c r="F998" s="2"/>
    </row>
    <row r="999" spans="1:6">
      <c r="A999" s="1" t="str">
        <f t="shared" si="15"/>
        <v>TOLIMASALDAÑA</v>
      </c>
      <c r="B999" s="3" t="s">
        <v>2055</v>
      </c>
      <c r="C999">
        <v>73671</v>
      </c>
      <c r="D999" t="s">
        <v>2188</v>
      </c>
      <c r="E999" t="s">
        <v>3153</v>
      </c>
      <c r="F999" s="3"/>
    </row>
    <row r="1000" spans="1:6">
      <c r="A1000" s="1" t="str">
        <f t="shared" si="15"/>
        <v>TOLIMASANANTONIO</v>
      </c>
      <c r="B1000" s="2" t="s">
        <v>2056</v>
      </c>
      <c r="C1000">
        <v>73675</v>
      </c>
      <c r="D1000" t="s">
        <v>2188</v>
      </c>
      <c r="E1000" t="s">
        <v>3154</v>
      </c>
      <c r="F1000" s="2"/>
    </row>
    <row r="1001" spans="1:6">
      <c r="A1001" s="1" t="str">
        <f t="shared" si="15"/>
        <v>TOLIMASANLUIS</v>
      </c>
      <c r="B1001" s="3" t="s">
        <v>2057</v>
      </c>
      <c r="C1001">
        <v>73678</v>
      </c>
      <c r="D1001" t="s">
        <v>2188</v>
      </c>
      <c r="E1001" t="s">
        <v>2324</v>
      </c>
      <c r="F1001" s="3"/>
    </row>
    <row r="1002" spans="1:6">
      <c r="A1002" s="1" t="str">
        <f t="shared" si="15"/>
        <v>TOLIMASANTAISABEL</v>
      </c>
      <c r="B1002" s="2" t="s">
        <v>2058</v>
      </c>
      <c r="C1002">
        <v>73686</v>
      </c>
      <c r="D1002" t="s">
        <v>2188</v>
      </c>
      <c r="E1002" t="s">
        <v>3155</v>
      </c>
      <c r="F1002" s="2"/>
    </row>
    <row r="1003" spans="1:6">
      <c r="A1003" s="1" t="str">
        <f t="shared" si="15"/>
        <v>TOLIMASUAREZ</v>
      </c>
      <c r="B1003" s="3" t="s">
        <v>2059</v>
      </c>
      <c r="C1003">
        <v>73770</v>
      </c>
      <c r="D1003" t="s">
        <v>2188</v>
      </c>
      <c r="E1003" t="s">
        <v>2612</v>
      </c>
      <c r="F1003" s="3"/>
    </row>
    <row r="1004" spans="1:6">
      <c r="A1004" s="1" t="str">
        <f t="shared" si="15"/>
        <v>TOLIMAVALLEDESJUAN</v>
      </c>
      <c r="B1004" s="2" t="s">
        <v>2060</v>
      </c>
      <c r="C1004">
        <v>73854</v>
      </c>
      <c r="D1004" t="s">
        <v>2188</v>
      </c>
      <c r="E1004" t="s">
        <v>3156</v>
      </c>
      <c r="F1004" s="2"/>
    </row>
    <row r="1005" spans="1:6">
      <c r="A1005" s="1" t="str">
        <f t="shared" si="15"/>
        <v>TOLIMAVENADILLO</v>
      </c>
      <c r="B1005" s="3" t="s">
        <v>2061</v>
      </c>
      <c r="C1005">
        <v>73861</v>
      </c>
      <c r="D1005" t="s">
        <v>2188</v>
      </c>
      <c r="E1005" t="s">
        <v>3157</v>
      </c>
      <c r="F1005" s="3"/>
    </row>
    <row r="1006" spans="1:6">
      <c r="A1006" s="1" t="str">
        <f t="shared" si="15"/>
        <v>TOLIMAVILLAHERMOSA</v>
      </c>
      <c r="B1006" s="2" t="s">
        <v>2062</v>
      </c>
      <c r="C1006">
        <v>73870</v>
      </c>
      <c r="D1006" t="s">
        <v>2188</v>
      </c>
      <c r="E1006" t="s">
        <v>3158</v>
      </c>
      <c r="F1006" s="2"/>
    </row>
    <row r="1007" spans="1:6">
      <c r="A1007" s="1" t="str">
        <f t="shared" si="15"/>
        <v>TOLIMAVILLARRICA</v>
      </c>
      <c r="B1007" s="3" t="s">
        <v>2063</v>
      </c>
      <c r="C1007">
        <v>73873</v>
      </c>
      <c r="D1007" t="s">
        <v>2188</v>
      </c>
      <c r="E1007" t="s">
        <v>3159</v>
      </c>
      <c r="F1007" s="3"/>
    </row>
    <row r="1008" spans="1:6">
      <c r="A1008" s="1" t="str">
        <f t="shared" si="15"/>
        <v>VALLE_DEL_CAUCACALI</v>
      </c>
      <c r="B1008" s="2" t="s">
        <v>2064</v>
      </c>
      <c r="C1008">
        <v>76001</v>
      </c>
      <c r="D1008" t="s">
        <v>2193</v>
      </c>
      <c r="E1008" t="s">
        <v>3160</v>
      </c>
      <c r="F1008" s="2"/>
    </row>
    <row r="1009" spans="1:6">
      <c r="A1009" s="1" t="str">
        <f t="shared" si="15"/>
        <v>VALLE_DEL_CAUCAALCALA</v>
      </c>
      <c r="B1009" s="3" t="s">
        <v>2065</v>
      </c>
      <c r="C1009">
        <v>76020</v>
      </c>
      <c r="D1009" s="1" t="s">
        <v>2193</v>
      </c>
      <c r="E1009" t="s">
        <v>3161</v>
      </c>
      <c r="F1009" s="3"/>
    </row>
    <row r="1010" spans="1:6">
      <c r="A1010" s="1" t="str">
        <f t="shared" si="15"/>
        <v>VALLE_DEL_CAUCAANDALUCIA</v>
      </c>
      <c r="B1010" s="2" t="s">
        <v>2066</v>
      </c>
      <c r="C1010">
        <v>76036</v>
      </c>
      <c r="D1010" s="1" t="s">
        <v>2193</v>
      </c>
      <c r="E1010" t="s">
        <v>3162</v>
      </c>
      <c r="F1010" s="2"/>
    </row>
    <row r="1011" spans="1:6">
      <c r="A1011" s="1" t="str">
        <f t="shared" si="15"/>
        <v>VALLE_DEL_CAUCAANSERMANUEVO</v>
      </c>
      <c r="B1011" s="3" t="s">
        <v>2067</v>
      </c>
      <c r="C1011">
        <v>76041</v>
      </c>
      <c r="D1011" s="1" t="s">
        <v>2193</v>
      </c>
      <c r="E1011" t="s">
        <v>3163</v>
      </c>
      <c r="F1011" s="3"/>
    </row>
    <row r="1012" spans="1:6">
      <c r="A1012" s="1" t="str">
        <f t="shared" si="15"/>
        <v>VALLE_DEL_CAUCAARGELIA</v>
      </c>
      <c r="B1012" s="2" t="s">
        <v>2068</v>
      </c>
      <c r="C1012">
        <v>76054</v>
      </c>
      <c r="D1012" s="1" t="s">
        <v>2193</v>
      </c>
      <c r="E1012" t="s">
        <v>2248</v>
      </c>
      <c r="F1012" s="2"/>
    </row>
    <row r="1013" spans="1:6">
      <c r="A1013" s="1" t="str">
        <f t="shared" si="15"/>
        <v>VALLE_DEL_CAUCABOLIVAR</v>
      </c>
      <c r="B1013" s="3" t="s">
        <v>2069</v>
      </c>
      <c r="C1013">
        <v>76100</v>
      </c>
      <c r="D1013" s="1" t="s">
        <v>2193</v>
      </c>
      <c r="E1013" t="s">
        <v>2166</v>
      </c>
      <c r="F1013" s="3"/>
    </row>
    <row r="1014" spans="1:6">
      <c r="A1014" s="1" t="str">
        <f t="shared" si="15"/>
        <v>VALLE_DEL_CAUCABUENAVENTURA</v>
      </c>
      <c r="B1014" s="2" t="s">
        <v>2070</v>
      </c>
      <c r="C1014">
        <v>76109</v>
      </c>
      <c r="D1014" s="1" t="s">
        <v>2193</v>
      </c>
      <c r="E1014" t="s">
        <v>3164</v>
      </c>
      <c r="F1014" s="2"/>
    </row>
    <row r="1015" spans="1:6">
      <c r="A1015" s="1" t="str">
        <f t="shared" si="15"/>
        <v>VALLE_DEL_CAUCABUGA</v>
      </c>
      <c r="B1015" s="3" t="s">
        <v>2071</v>
      </c>
      <c r="C1015">
        <v>76111</v>
      </c>
      <c r="D1015" s="1" t="s">
        <v>2193</v>
      </c>
      <c r="E1015" t="s">
        <v>3165</v>
      </c>
      <c r="F1015" s="3"/>
    </row>
    <row r="1016" spans="1:6">
      <c r="A1016" s="1" t="str">
        <f t="shared" si="15"/>
        <v>VALLE_DEL_CAUCABUGALAGRANDE</v>
      </c>
      <c r="B1016" s="2" t="s">
        <v>2072</v>
      </c>
      <c r="C1016">
        <v>76113</v>
      </c>
      <c r="D1016" s="1" t="s">
        <v>2193</v>
      </c>
      <c r="E1016" t="s">
        <v>3166</v>
      </c>
      <c r="F1016" s="2"/>
    </row>
    <row r="1017" spans="1:6">
      <c r="A1017" s="1" t="str">
        <f t="shared" si="15"/>
        <v>VALLE_DEL_CAUCACAICEDONIA</v>
      </c>
      <c r="B1017" s="3" t="s">
        <v>2073</v>
      </c>
      <c r="C1017">
        <v>76122</v>
      </c>
      <c r="D1017" s="1" t="s">
        <v>2193</v>
      </c>
      <c r="E1017" t="s">
        <v>3167</v>
      </c>
      <c r="F1017" s="3"/>
    </row>
    <row r="1018" spans="1:6">
      <c r="A1018" s="1" t="str">
        <f t="shared" si="15"/>
        <v>VALLE_DEL_CAUCACALIMA(DARIEN)</v>
      </c>
      <c r="B1018" s="2" t="s">
        <v>2074</v>
      </c>
      <c r="C1018">
        <v>76126</v>
      </c>
      <c r="D1018" s="1" t="s">
        <v>2193</v>
      </c>
      <c r="E1018" t="s">
        <v>3168</v>
      </c>
      <c r="F1018" s="2"/>
    </row>
    <row r="1019" spans="1:6">
      <c r="A1019" s="1" t="str">
        <f t="shared" si="15"/>
        <v>VALLE_DEL_CAUCACANDELARIA</v>
      </c>
      <c r="B1019" s="3" t="s">
        <v>2075</v>
      </c>
      <c r="C1019">
        <v>76130</v>
      </c>
      <c r="D1019" s="1" t="s">
        <v>2193</v>
      </c>
      <c r="E1019" t="s">
        <v>2358</v>
      </c>
      <c r="F1019" s="3"/>
    </row>
    <row r="1020" spans="1:6">
      <c r="A1020" s="1" t="str">
        <f t="shared" si="15"/>
        <v>VALLE_DEL_CAUCACARTAGO</v>
      </c>
      <c r="B1020" s="2" t="s">
        <v>2076</v>
      </c>
      <c r="C1020">
        <v>76147</v>
      </c>
      <c r="D1020" s="1" t="s">
        <v>2193</v>
      </c>
      <c r="E1020" t="s">
        <v>3169</v>
      </c>
      <c r="F1020" s="2"/>
    </row>
    <row r="1021" spans="1:6">
      <c r="A1021" s="1" t="str">
        <f t="shared" si="15"/>
        <v>VALLE_DEL_CAUCADAGUA</v>
      </c>
      <c r="B1021" s="3" t="s">
        <v>2077</v>
      </c>
      <c r="C1021">
        <v>76233</v>
      </c>
      <c r="D1021" s="1" t="s">
        <v>2193</v>
      </c>
      <c r="E1021" t="s">
        <v>3170</v>
      </c>
      <c r="F1021" s="3"/>
    </row>
    <row r="1022" spans="1:6">
      <c r="A1022" s="1" t="str">
        <f t="shared" si="15"/>
        <v>VALLE_DEL_CAUCAELAGUILA</v>
      </c>
      <c r="B1022" s="2" t="s">
        <v>2078</v>
      </c>
      <c r="C1022">
        <v>76243</v>
      </c>
      <c r="D1022" s="1" t="s">
        <v>2193</v>
      </c>
      <c r="E1022" t="s">
        <v>3171</v>
      </c>
      <c r="F1022" s="2"/>
    </row>
    <row r="1023" spans="1:6">
      <c r="A1023" s="1" t="str">
        <f t="shared" si="15"/>
        <v>VALLE_DEL_CAUCAELCAIRO</v>
      </c>
      <c r="B1023" s="3" t="s">
        <v>2079</v>
      </c>
      <c r="C1023">
        <v>76246</v>
      </c>
      <c r="D1023" s="1" t="s">
        <v>2193</v>
      </c>
      <c r="E1023" t="s">
        <v>3172</v>
      </c>
      <c r="F1023" s="3"/>
    </row>
    <row r="1024" spans="1:6">
      <c r="A1024" s="1" t="str">
        <f t="shared" si="15"/>
        <v>VALLE_DEL_CAUCAELCERRITO</v>
      </c>
      <c r="B1024" s="2" t="s">
        <v>2080</v>
      </c>
      <c r="C1024">
        <v>76248</v>
      </c>
      <c r="D1024" s="1" t="s">
        <v>2193</v>
      </c>
      <c r="E1024" t="s">
        <v>3173</v>
      </c>
      <c r="F1024" s="2"/>
    </row>
    <row r="1025" spans="1:6">
      <c r="A1025" s="1" t="str">
        <f t="shared" si="15"/>
        <v>VALLE_DEL_CAUCAELDOVIO</v>
      </c>
      <c r="B1025" s="3" t="s">
        <v>2081</v>
      </c>
      <c r="C1025">
        <v>76250</v>
      </c>
      <c r="D1025" s="1" t="s">
        <v>2193</v>
      </c>
      <c r="E1025" t="s">
        <v>3174</v>
      </c>
      <c r="F1025" s="3"/>
    </row>
    <row r="1026" spans="1:6">
      <c r="A1026" s="1" t="str">
        <f t="shared" si="15"/>
        <v>VALLE_DEL_CAUCAFLORIDA</v>
      </c>
      <c r="B1026" s="2" t="s">
        <v>2082</v>
      </c>
      <c r="C1026">
        <v>76275</v>
      </c>
      <c r="D1026" s="1" t="s">
        <v>2193</v>
      </c>
      <c r="E1026" t="s">
        <v>3175</v>
      </c>
      <c r="F1026" s="2"/>
    </row>
    <row r="1027" spans="1:6">
      <c r="A1027" s="1" t="str">
        <f t="shared" si="15"/>
        <v>VALLE_DEL_CAUCAGINEBRA</v>
      </c>
      <c r="B1027" s="3" t="s">
        <v>2083</v>
      </c>
      <c r="C1027">
        <v>76306</v>
      </c>
      <c r="D1027" s="1" t="s">
        <v>2193</v>
      </c>
      <c r="E1027" t="s">
        <v>3176</v>
      </c>
      <c r="F1027" s="3"/>
    </row>
    <row r="1028" spans="1:6">
      <c r="A1028" s="1" t="str">
        <f t="shared" ref="A1028:A1091" si="16">CONCATENATE(D1028,E1028)</f>
        <v>VALLE_DEL_CAUCAGUACARI</v>
      </c>
      <c r="B1028" s="2" t="s">
        <v>2084</v>
      </c>
      <c r="C1028">
        <v>76318</v>
      </c>
      <c r="D1028" s="1" t="s">
        <v>2193</v>
      </c>
      <c r="E1028" t="s">
        <v>3177</v>
      </c>
      <c r="F1028" s="2"/>
    </row>
    <row r="1029" spans="1:6">
      <c r="A1029" s="1" t="str">
        <f t="shared" si="16"/>
        <v>VALLE_DEL_CAUCAJAMUNDI</v>
      </c>
      <c r="B1029" s="3" t="s">
        <v>2085</v>
      </c>
      <c r="C1029">
        <v>76364</v>
      </c>
      <c r="D1029" s="1" t="s">
        <v>2193</v>
      </c>
      <c r="E1029" t="s">
        <v>3178</v>
      </c>
      <c r="F1029" s="3"/>
    </row>
    <row r="1030" spans="1:6">
      <c r="A1030" s="1" t="str">
        <f t="shared" si="16"/>
        <v>VALLE_DEL_CAUCALACUMBRE</v>
      </c>
      <c r="B1030" s="2" t="s">
        <v>2086</v>
      </c>
      <c r="C1030">
        <v>76377</v>
      </c>
      <c r="D1030" s="1" t="s">
        <v>2193</v>
      </c>
      <c r="E1030" t="s">
        <v>3179</v>
      </c>
      <c r="F1030" s="2"/>
    </row>
    <row r="1031" spans="1:6">
      <c r="A1031" s="1" t="str">
        <f t="shared" si="16"/>
        <v>VALLE_DEL_CAUCALAUNION</v>
      </c>
      <c r="B1031" s="3" t="s">
        <v>2087</v>
      </c>
      <c r="C1031">
        <v>76400</v>
      </c>
      <c r="D1031" s="1" t="s">
        <v>2193</v>
      </c>
      <c r="E1031" t="s">
        <v>2297</v>
      </c>
      <c r="F1031" s="3"/>
    </row>
    <row r="1032" spans="1:6">
      <c r="A1032" s="1" t="str">
        <f t="shared" si="16"/>
        <v>VALLE_DEL_CAUCALAVICTORIA</v>
      </c>
      <c r="B1032" s="2" t="s">
        <v>2088</v>
      </c>
      <c r="C1032">
        <v>76403</v>
      </c>
      <c r="D1032" s="1" t="s">
        <v>2193</v>
      </c>
      <c r="E1032" t="s">
        <v>2466</v>
      </c>
      <c r="F1032" s="2"/>
    </row>
    <row r="1033" spans="1:6">
      <c r="A1033" s="1" t="str">
        <f t="shared" si="16"/>
        <v>VALLE_DEL_CAUCAOBANDO</v>
      </c>
      <c r="B1033" s="3" t="s">
        <v>2089</v>
      </c>
      <c r="C1033">
        <v>76497</v>
      </c>
      <c r="D1033" s="1" t="s">
        <v>2193</v>
      </c>
      <c r="E1033" t="s">
        <v>3180</v>
      </c>
      <c r="F1033" s="3"/>
    </row>
    <row r="1034" spans="1:6">
      <c r="A1034" s="1" t="str">
        <f t="shared" si="16"/>
        <v>VALLE_DEL_CAUCAPALMIRA</v>
      </c>
      <c r="B1034" s="2" t="s">
        <v>2090</v>
      </c>
      <c r="C1034">
        <v>76520</v>
      </c>
      <c r="D1034" s="1" t="s">
        <v>2193</v>
      </c>
      <c r="E1034" t="s">
        <v>3181</v>
      </c>
      <c r="F1034" s="2"/>
    </row>
    <row r="1035" spans="1:6">
      <c r="A1035" s="1" t="str">
        <f t="shared" si="16"/>
        <v>VALLE_DEL_CAUCAPRADERA</v>
      </c>
      <c r="B1035" s="3" t="s">
        <v>2091</v>
      </c>
      <c r="C1035">
        <v>76563</v>
      </c>
      <c r="D1035" s="1" t="s">
        <v>2193</v>
      </c>
      <c r="E1035" t="s">
        <v>3182</v>
      </c>
      <c r="F1035" s="3"/>
    </row>
    <row r="1036" spans="1:6">
      <c r="A1036" s="1" t="str">
        <f t="shared" si="16"/>
        <v>VALLE_DEL_CAUCARESTREPO</v>
      </c>
      <c r="B1036" s="2" t="s">
        <v>2092</v>
      </c>
      <c r="C1036">
        <v>76606</v>
      </c>
      <c r="D1036" s="1" t="s">
        <v>2193</v>
      </c>
      <c r="E1036" t="s">
        <v>2906</v>
      </c>
      <c r="F1036" s="2"/>
    </row>
    <row r="1037" spans="1:6">
      <c r="A1037" s="1" t="str">
        <f t="shared" si="16"/>
        <v>VALLE_DEL_CAUCARIOFRIO</v>
      </c>
      <c r="B1037" s="3" t="s">
        <v>2093</v>
      </c>
      <c r="C1037">
        <v>76616</v>
      </c>
      <c r="D1037" s="1" t="s">
        <v>2193</v>
      </c>
      <c r="E1037" t="s">
        <v>3183</v>
      </c>
      <c r="F1037" s="3"/>
    </row>
    <row r="1038" spans="1:6">
      <c r="A1038" s="1" t="str">
        <f t="shared" si="16"/>
        <v>VALLE_DEL_CAUCAROLDANILLO</v>
      </c>
      <c r="B1038" s="2" t="s">
        <v>2094</v>
      </c>
      <c r="C1038">
        <v>76622</v>
      </c>
      <c r="D1038" s="1" t="s">
        <v>2193</v>
      </c>
      <c r="E1038" t="s">
        <v>3184</v>
      </c>
      <c r="F1038" s="2"/>
    </row>
    <row r="1039" spans="1:6">
      <c r="A1039" s="1" t="str">
        <f t="shared" si="16"/>
        <v>VALLE_DEL_CAUCASANPEDRO</v>
      </c>
      <c r="B1039" s="3" t="s">
        <v>2095</v>
      </c>
      <c r="C1039">
        <v>76670</v>
      </c>
      <c r="D1039" s="1" t="s">
        <v>2193</v>
      </c>
      <c r="E1039" t="s">
        <v>2325</v>
      </c>
      <c r="F1039" s="3"/>
    </row>
    <row r="1040" spans="1:6">
      <c r="A1040" s="1" t="str">
        <f t="shared" si="16"/>
        <v>VALLE_DEL_CAUCASEVILLA</v>
      </c>
      <c r="B1040" s="2" t="s">
        <v>2096</v>
      </c>
      <c r="C1040">
        <v>76736</v>
      </c>
      <c r="D1040" s="1" t="s">
        <v>2193</v>
      </c>
      <c r="E1040" t="s">
        <v>3185</v>
      </c>
      <c r="F1040" s="2"/>
    </row>
    <row r="1041" spans="1:6">
      <c r="A1041" s="1" t="str">
        <f t="shared" si="16"/>
        <v>VALLE_DEL_CAUCATORO</v>
      </c>
      <c r="B1041" s="3" t="s">
        <v>2097</v>
      </c>
      <c r="C1041">
        <v>76823</v>
      </c>
      <c r="D1041" s="1" t="s">
        <v>2193</v>
      </c>
      <c r="E1041" t="s">
        <v>3186</v>
      </c>
      <c r="F1041" s="3"/>
    </row>
    <row r="1042" spans="1:6">
      <c r="A1042" s="1" t="str">
        <f t="shared" si="16"/>
        <v>VALLE_DEL_CAUCATRUJILLO</v>
      </c>
      <c r="B1042" s="2" t="s">
        <v>2098</v>
      </c>
      <c r="C1042">
        <v>76828</v>
      </c>
      <c r="D1042" s="1" t="s">
        <v>2193</v>
      </c>
      <c r="E1042" t="s">
        <v>3187</v>
      </c>
      <c r="F1042" s="2"/>
    </row>
    <row r="1043" spans="1:6">
      <c r="A1043" s="1" t="str">
        <f t="shared" si="16"/>
        <v>VALLE_DEL_CAUCATULUA</v>
      </c>
      <c r="B1043" s="3" t="s">
        <v>2099</v>
      </c>
      <c r="C1043">
        <v>76834</v>
      </c>
      <c r="D1043" s="1" t="s">
        <v>2193</v>
      </c>
      <c r="E1043" t="s">
        <v>3188</v>
      </c>
      <c r="F1043" s="3"/>
    </row>
    <row r="1044" spans="1:6">
      <c r="A1044" s="1" t="str">
        <f t="shared" si="16"/>
        <v>VALLE_DEL_CAUCAULLOA</v>
      </c>
      <c r="B1044" s="2" t="s">
        <v>2100</v>
      </c>
      <c r="C1044">
        <v>76845</v>
      </c>
      <c r="D1044" s="1" t="s">
        <v>2193</v>
      </c>
      <c r="E1044" t="s">
        <v>3189</v>
      </c>
      <c r="F1044" s="2"/>
    </row>
    <row r="1045" spans="1:6">
      <c r="A1045" s="1" t="str">
        <f t="shared" si="16"/>
        <v>VALLE_DEL_CAUCAVERSALLES</v>
      </c>
      <c r="B1045" s="3" t="s">
        <v>2101</v>
      </c>
      <c r="C1045">
        <v>76863</v>
      </c>
      <c r="D1045" s="1" t="s">
        <v>2193</v>
      </c>
      <c r="E1045" t="s">
        <v>3190</v>
      </c>
      <c r="F1045" s="3"/>
    </row>
    <row r="1046" spans="1:6">
      <c r="A1046" s="1" t="str">
        <f t="shared" si="16"/>
        <v>VALLE_DEL_CAUCAVIJES</v>
      </c>
      <c r="B1046" s="2" t="s">
        <v>2102</v>
      </c>
      <c r="C1046">
        <v>76869</v>
      </c>
      <c r="D1046" s="1" t="s">
        <v>2193</v>
      </c>
      <c r="E1046" t="s">
        <v>3191</v>
      </c>
      <c r="F1046" s="2"/>
    </row>
    <row r="1047" spans="1:6">
      <c r="A1047" s="1" t="str">
        <f t="shared" si="16"/>
        <v>VALLE_DEL_CAUCAYOTOCO</v>
      </c>
      <c r="B1047" s="3" t="s">
        <v>2103</v>
      </c>
      <c r="C1047">
        <v>76890</v>
      </c>
      <c r="D1047" s="1" t="s">
        <v>2193</v>
      </c>
      <c r="E1047" t="s">
        <v>3192</v>
      </c>
      <c r="F1047" s="3"/>
    </row>
    <row r="1048" spans="1:6">
      <c r="A1048" s="1" t="str">
        <f t="shared" si="16"/>
        <v>VALLE_DEL_CAUCAYUMBO</v>
      </c>
      <c r="B1048" s="2" t="s">
        <v>2104</v>
      </c>
      <c r="C1048">
        <v>76892</v>
      </c>
      <c r="D1048" s="1" t="s">
        <v>2193</v>
      </c>
      <c r="E1048" t="s">
        <v>3193</v>
      </c>
      <c r="F1048" s="2"/>
    </row>
    <row r="1049" spans="1:6">
      <c r="A1049" s="1" t="str">
        <f t="shared" si="16"/>
        <v>VALLE_DEL_CAUCAZARZAL</v>
      </c>
      <c r="B1049" s="3" t="s">
        <v>2105</v>
      </c>
      <c r="C1049">
        <v>76895</v>
      </c>
      <c r="D1049" s="1" t="s">
        <v>2193</v>
      </c>
      <c r="E1049" t="s">
        <v>3194</v>
      </c>
      <c r="F1049" s="3"/>
    </row>
    <row r="1050" spans="1:6">
      <c r="A1050" s="1" t="str">
        <f t="shared" si="16"/>
        <v>ARAUCAARAUCA</v>
      </c>
      <c r="B1050" s="2" t="s">
        <v>2106</v>
      </c>
      <c r="C1050">
        <v>81001</v>
      </c>
      <c r="D1050" t="s">
        <v>2163</v>
      </c>
      <c r="E1050" t="s">
        <v>2163</v>
      </c>
      <c r="F1050" s="2"/>
    </row>
    <row r="1051" spans="1:6">
      <c r="A1051" s="1" t="str">
        <f t="shared" si="16"/>
        <v>ARAUCAARAUQUITA</v>
      </c>
      <c r="B1051" s="3" t="s">
        <v>2107</v>
      </c>
      <c r="C1051">
        <v>81065</v>
      </c>
      <c r="D1051" t="s">
        <v>2163</v>
      </c>
      <c r="E1051" t="s">
        <v>3195</v>
      </c>
      <c r="F1051" s="3"/>
    </row>
    <row r="1052" spans="1:6">
      <c r="A1052" s="1" t="str">
        <f t="shared" si="16"/>
        <v>ARAUCACRAVONORTE</v>
      </c>
      <c r="B1052" s="2" t="s">
        <v>2108</v>
      </c>
      <c r="C1052">
        <v>81220</v>
      </c>
      <c r="D1052" t="s">
        <v>2163</v>
      </c>
      <c r="E1052" t="s">
        <v>3196</v>
      </c>
      <c r="F1052" s="2"/>
    </row>
    <row r="1053" spans="1:6">
      <c r="A1053" s="1" t="str">
        <f t="shared" si="16"/>
        <v>ARAUCAFORTUL</v>
      </c>
      <c r="B1053" s="3" t="s">
        <v>2109</v>
      </c>
      <c r="C1053">
        <v>81300</v>
      </c>
      <c r="D1053" t="s">
        <v>2163</v>
      </c>
      <c r="E1053" t="s">
        <v>3197</v>
      </c>
      <c r="F1053" s="3"/>
    </row>
    <row r="1054" spans="1:6">
      <c r="A1054" s="1" t="str">
        <f t="shared" si="16"/>
        <v>ARAUCAPUERTORONDON</v>
      </c>
      <c r="B1054" s="2" t="s">
        <v>2110</v>
      </c>
      <c r="C1054">
        <v>81591</v>
      </c>
      <c r="D1054" t="s">
        <v>2163</v>
      </c>
      <c r="E1054" t="s">
        <v>3198</v>
      </c>
      <c r="F1054" s="2"/>
    </row>
    <row r="1055" spans="1:6">
      <c r="A1055" s="1" t="str">
        <f t="shared" si="16"/>
        <v>ARAUCASARAVENA</v>
      </c>
      <c r="B1055" s="3" t="s">
        <v>2111</v>
      </c>
      <c r="C1055">
        <v>81736</v>
      </c>
      <c r="D1055" t="s">
        <v>2163</v>
      </c>
      <c r="E1055" t="s">
        <v>3199</v>
      </c>
      <c r="F1055" s="3"/>
    </row>
    <row r="1056" spans="1:6">
      <c r="A1056" s="1" t="str">
        <f t="shared" si="16"/>
        <v>ARAUCATAME</v>
      </c>
      <c r="B1056" s="2" t="s">
        <v>2112</v>
      </c>
      <c r="C1056">
        <v>81794</v>
      </c>
      <c r="D1056" t="s">
        <v>2163</v>
      </c>
      <c r="E1056" t="s">
        <v>3200</v>
      </c>
      <c r="F1056" s="2"/>
    </row>
    <row r="1057" spans="1:6">
      <c r="A1057" s="1" t="str">
        <f t="shared" si="16"/>
        <v>CASANAREYOPAL</v>
      </c>
      <c r="B1057" s="3" t="s">
        <v>2113</v>
      </c>
      <c r="C1057">
        <v>85001</v>
      </c>
      <c r="D1057" t="s">
        <v>2170</v>
      </c>
      <c r="E1057" t="s">
        <v>3201</v>
      </c>
      <c r="F1057" s="3"/>
    </row>
    <row r="1058" spans="1:6">
      <c r="A1058" s="1" t="str">
        <f t="shared" si="16"/>
        <v>CASANAREAGUAZUL</v>
      </c>
      <c r="B1058" s="2" t="s">
        <v>2114</v>
      </c>
      <c r="C1058">
        <v>85010</v>
      </c>
      <c r="D1058" t="s">
        <v>2170</v>
      </c>
      <c r="E1058" t="s">
        <v>3202</v>
      </c>
      <c r="F1058" s="2"/>
    </row>
    <row r="1059" spans="1:6">
      <c r="A1059" s="1" t="str">
        <f t="shared" si="16"/>
        <v>CASANARECHAMEZA</v>
      </c>
      <c r="B1059" s="3" t="s">
        <v>2115</v>
      </c>
      <c r="C1059">
        <v>85015</v>
      </c>
      <c r="D1059" t="s">
        <v>2170</v>
      </c>
      <c r="E1059" t="s">
        <v>3203</v>
      </c>
      <c r="F1059" s="3"/>
    </row>
    <row r="1060" spans="1:6">
      <c r="A1060" s="1" t="str">
        <f t="shared" si="16"/>
        <v>CASANAREHATOCOROZAL</v>
      </c>
      <c r="B1060" s="2" t="s">
        <v>2116</v>
      </c>
      <c r="C1060">
        <v>85125</v>
      </c>
      <c r="D1060" t="s">
        <v>2170</v>
      </c>
      <c r="E1060" t="s">
        <v>3204</v>
      </c>
      <c r="F1060" s="2"/>
    </row>
    <row r="1061" spans="1:6">
      <c r="A1061" s="1" t="str">
        <f t="shared" si="16"/>
        <v>CASANARELASALINA</v>
      </c>
      <c r="B1061" s="3" t="s">
        <v>2117</v>
      </c>
      <c r="C1061">
        <v>85136</v>
      </c>
      <c r="D1061" t="s">
        <v>2170</v>
      </c>
      <c r="E1061" t="s">
        <v>3205</v>
      </c>
      <c r="F1061" s="3"/>
    </row>
    <row r="1062" spans="1:6">
      <c r="A1062" s="1" t="str">
        <f t="shared" si="16"/>
        <v>CASANAREMANI</v>
      </c>
      <c r="B1062" s="2" t="s">
        <v>2118</v>
      </c>
      <c r="C1062">
        <v>85139</v>
      </c>
      <c r="D1062" t="s">
        <v>2170</v>
      </c>
      <c r="E1062" t="s">
        <v>3206</v>
      </c>
      <c r="F1062" s="2"/>
    </row>
    <row r="1063" spans="1:6">
      <c r="A1063" s="1" t="str">
        <f t="shared" si="16"/>
        <v>CASANAREMONTERREY</v>
      </c>
      <c r="B1063" s="3" t="s">
        <v>2119</v>
      </c>
      <c r="C1063">
        <v>85162</v>
      </c>
      <c r="D1063" t="s">
        <v>2170</v>
      </c>
      <c r="E1063" t="s">
        <v>3207</v>
      </c>
      <c r="F1063" s="3"/>
    </row>
    <row r="1064" spans="1:6">
      <c r="A1064" s="1" t="str">
        <f t="shared" si="16"/>
        <v>CASANARENUNCHIA</v>
      </c>
      <c r="B1064" s="2" t="s">
        <v>2120</v>
      </c>
      <c r="C1064">
        <v>85225</v>
      </c>
      <c r="D1064" t="s">
        <v>2170</v>
      </c>
      <c r="E1064" t="s">
        <v>3208</v>
      </c>
      <c r="F1064" s="2"/>
    </row>
    <row r="1065" spans="1:6">
      <c r="A1065" s="1" t="str">
        <f t="shared" si="16"/>
        <v>CASANAREOROCUE</v>
      </c>
      <c r="B1065" s="3" t="s">
        <v>2121</v>
      </c>
      <c r="C1065">
        <v>85230</v>
      </c>
      <c r="D1065" t="s">
        <v>2170</v>
      </c>
      <c r="E1065" t="s">
        <v>3209</v>
      </c>
      <c r="F1065" s="3"/>
    </row>
    <row r="1066" spans="1:6">
      <c r="A1066" s="1" t="str">
        <f t="shared" si="16"/>
        <v>CASANAREPAZDEARIPORO</v>
      </c>
      <c r="B1066" s="2" t="s">
        <v>2122</v>
      </c>
      <c r="C1066">
        <v>85250</v>
      </c>
      <c r="D1066" t="s">
        <v>2170</v>
      </c>
      <c r="E1066" t="s">
        <v>3210</v>
      </c>
      <c r="F1066" s="2"/>
    </row>
    <row r="1067" spans="1:6">
      <c r="A1067" s="1" t="str">
        <f t="shared" si="16"/>
        <v>CASANAREPORE</v>
      </c>
      <c r="B1067" s="3" t="s">
        <v>2123</v>
      </c>
      <c r="C1067">
        <v>85263</v>
      </c>
      <c r="D1067" t="s">
        <v>2170</v>
      </c>
      <c r="E1067" t="s">
        <v>3211</v>
      </c>
      <c r="F1067" s="3"/>
    </row>
    <row r="1068" spans="1:6">
      <c r="A1068" s="1" t="str">
        <f t="shared" si="16"/>
        <v>CASANARERECETOR</v>
      </c>
      <c r="B1068" s="2" t="s">
        <v>2124</v>
      </c>
      <c r="C1068">
        <v>85279</v>
      </c>
      <c r="D1068" t="s">
        <v>2170</v>
      </c>
      <c r="E1068" t="s">
        <v>3212</v>
      </c>
      <c r="F1068" s="2"/>
    </row>
    <row r="1069" spans="1:6">
      <c r="A1069" s="1" t="str">
        <f t="shared" si="16"/>
        <v>CASANARESABANALARGA</v>
      </c>
      <c r="B1069" s="3" t="s">
        <v>2125</v>
      </c>
      <c r="C1069">
        <v>85300</v>
      </c>
      <c r="D1069" t="s">
        <v>2170</v>
      </c>
      <c r="E1069" t="s">
        <v>2316</v>
      </c>
      <c r="F1069" s="3"/>
    </row>
    <row r="1070" spans="1:6">
      <c r="A1070" s="1" t="str">
        <f t="shared" si="16"/>
        <v>CASANARESACAMA</v>
      </c>
      <c r="B1070" s="2" t="s">
        <v>2126</v>
      </c>
      <c r="C1070">
        <v>85315</v>
      </c>
      <c r="D1070" t="s">
        <v>2170</v>
      </c>
      <c r="E1070" t="s">
        <v>3213</v>
      </c>
      <c r="F1070" s="2"/>
    </row>
    <row r="1071" spans="1:6">
      <c r="A1071" s="1" t="str">
        <f t="shared" si="16"/>
        <v>CASANARESANLUISDEPALENQUE</v>
      </c>
      <c r="B1071" s="3" t="s">
        <v>2127</v>
      </c>
      <c r="C1071">
        <v>85325</v>
      </c>
      <c r="D1071" t="s">
        <v>2170</v>
      </c>
      <c r="E1071" t="s">
        <v>3214</v>
      </c>
      <c r="F1071" s="3"/>
    </row>
    <row r="1072" spans="1:6">
      <c r="A1072" s="1" t="str">
        <f t="shared" si="16"/>
        <v>CASANARETAMARA</v>
      </c>
      <c r="B1072" s="2" t="s">
        <v>2128</v>
      </c>
      <c r="C1072">
        <v>85400</v>
      </c>
      <c r="D1072" t="s">
        <v>2170</v>
      </c>
      <c r="E1072" t="s">
        <v>3215</v>
      </c>
      <c r="F1072" s="2"/>
    </row>
    <row r="1073" spans="1:6">
      <c r="A1073" s="1" t="str">
        <f t="shared" si="16"/>
        <v>CASANARETAURAMENA</v>
      </c>
      <c r="B1073" s="3" t="s">
        <v>2129</v>
      </c>
      <c r="C1073">
        <v>85410</v>
      </c>
      <c r="D1073" t="s">
        <v>2170</v>
      </c>
      <c r="E1073" t="s">
        <v>3216</v>
      </c>
      <c r="F1073" s="3"/>
    </row>
    <row r="1074" spans="1:6">
      <c r="A1074" s="1" t="str">
        <f t="shared" si="16"/>
        <v>CASANARETRINIDAD</v>
      </c>
      <c r="B1074" s="2" t="s">
        <v>2130</v>
      </c>
      <c r="C1074">
        <v>85430</v>
      </c>
      <c r="D1074" t="s">
        <v>2170</v>
      </c>
      <c r="E1074" t="s">
        <v>3217</v>
      </c>
      <c r="F1074" s="2"/>
    </row>
    <row r="1075" spans="1:6">
      <c r="A1075" s="1" t="str">
        <f t="shared" si="16"/>
        <v>CASANAREVILLANUEVA</v>
      </c>
      <c r="B1075" s="3" t="s">
        <v>2131</v>
      </c>
      <c r="C1075">
        <v>85440</v>
      </c>
      <c r="D1075" t="s">
        <v>2170</v>
      </c>
      <c r="E1075" t="s">
        <v>2420</v>
      </c>
      <c r="F1075" s="3"/>
    </row>
    <row r="1076" spans="1:6">
      <c r="A1076" s="1" t="str">
        <f t="shared" si="16"/>
        <v>PUTUMAYOMOCOA</v>
      </c>
      <c r="B1076" s="2" t="s">
        <v>2132</v>
      </c>
      <c r="C1076">
        <v>86001</v>
      </c>
      <c r="D1076" t="s">
        <v>2183</v>
      </c>
      <c r="E1076" t="s">
        <v>3218</v>
      </c>
      <c r="F1076" s="2"/>
    </row>
    <row r="1077" spans="1:6">
      <c r="A1077" s="1" t="str">
        <f t="shared" si="16"/>
        <v>PUTUMAYOCOLON</v>
      </c>
      <c r="B1077" s="3" t="s">
        <v>2133</v>
      </c>
      <c r="C1077">
        <v>86219</v>
      </c>
      <c r="D1077" t="s">
        <v>2183</v>
      </c>
      <c r="E1077" t="s">
        <v>3219</v>
      </c>
      <c r="F1077" s="3"/>
    </row>
    <row r="1078" spans="1:6">
      <c r="A1078" s="1" t="str">
        <f t="shared" si="16"/>
        <v>PUTUMAYOORITO</v>
      </c>
      <c r="B1078" s="2" t="s">
        <v>2134</v>
      </c>
      <c r="C1078">
        <v>86320</v>
      </c>
      <c r="D1078" t="s">
        <v>2183</v>
      </c>
      <c r="E1078" t="s">
        <v>3220</v>
      </c>
      <c r="F1078" s="2"/>
    </row>
    <row r="1079" spans="1:6">
      <c r="A1079" s="1" t="str">
        <f t="shared" si="16"/>
        <v>PUTUMAYOPUERTOASIS</v>
      </c>
      <c r="B1079" s="3" t="s">
        <v>2135</v>
      </c>
      <c r="C1079">
        <v>86568</v>
      </c>
      <c r="D1079" t="s">
        <v>2183</v>
      </c>
      <c r="E1079" t="s">
        <v>3221</v>
      </c>
      <c r="F1079" s="3"/>
    </row>
    <row r="1080" spans="1:6">
      <c r="A1080" s="1" t="str">
        <f t="shared" si="16"/>
        <v>PUTUMAYOPUERTOCAYCEDO</v>
      </c>
      <c r="B1080" s="2" t="s">
        <v>2136</v>
      </c>
      <c r="C1080">
        <v>86569</v>
      </c>
      <c r="D1080" t="s">
        <v>2183</v>
      </c>
      <c r="E1080" t="s">
        <v>3222</v>
      </c>
      <c r="F1080" s="2"/>
    </row>
    <row r="1081" spans="1:6">
      <c r="A1081" s="1" t="str">
        <f t="shared" si="16"/>
        <v>PUTUMAYOPUERTOGUZMAN</v>
      </c>
      <c r="B1081" s="3" t="s">
        <v>2137</v>
      </c>
      <c r="C1081">
        <v>86571</v>
      </c>
      <c r="D1081" t="s">
        <v>2183</v>
      </c>
      <c r="E1081" t="s">
        <v>3223</v>
      </c>
      <c r="F1081" s="3"/>
    </row>
    <row r="1082" spans="1:6">
      <c r="A1082" s="1" t="str">
        <f t="shared" si="16"/>
        <v>PUTUMAYOPUERTOLEGUIZAMO</v>
      </c>
      <c r="B1082" s="2" t="s">
        <v>2138</v>
      </c>
      <c r="C1082">
        <v>86573</v>
      </c>
      <c r="D1082" t="s">
        <v>2183</v>
      </c>
      <c r="E1082" t="s">
        <v>3224</v>
      </c>
      <c r="F1082" s="2"/>
    </row>
    <row r="1083" spans="1:6">
      <c r="A1083" s="1" t="str">
        <f t="shared" si="16"/>
        <v>PUTUMAYOSIBUNDOY</v>
      </c>
      <c r="B1083" s="3" t="s">
        <v>2139</v>
      </c>
      <c r="C1083">
        <v>86749</v>
      </c>
      <c r="D1083" t="s">
        <v>2183</v>
      </c>
      <c r="E1083" t="s">
        <v>3225</v>
      </c>
      <c r="F1083" s="3"/>
    </row>
    <row r="1084" spans="1:6">
      <c r="A1084" s="1" t="str">
        <f t="shared" si="16"/>
        <v>PUTUMAYOSANFRANCISCO</v>
      </c>
      <c r="B1084" s="2" t="s">
        <v>2140</v>
      </c>
      <c r="C1084">
        <v>86755</v>
      </c>
      <c r="D1084" t="s">
        <v>2183</v>
      </c>
      <c r="E1084" t="s">
        <v>2320</v>
      </c>
      <c r="F1084" s="2"/>
    </row>
    <row r="1085" spans="1:6">
      <c r="A1085" s="1" t="str">
        <f t="shared" si="16"/>
        <v>PUTUMAYOSANMIGUEL</v>
      </c>
      <c r="B1085" s="3" t="s">
        <v>2141</v>
      </c>
      <c r="C1085">
        <v>86757</v>
      </c>
      <c r="D1085" t="s">
        <v>2183</v>
      </c>
      <c r="E1085" t="s">
        <v>3081</v>
      </c>
      <c r="F1085" s="3"/>
    </row>
    <row r="1086" spans="1:6">
      <c r="A1086" s="1" t="str">
        <f t="shared" si="16"/>
        <v>PUTUMAYOSANTIAGO</v>
      </c>
      <c r="B1086" s="2" t="s">
        <v>2142</v>
      </c>
      <c r="C1086">
        <v>86760</v>
      </c>
      <c r="D1086" t="s">
        <v>2183</v>
      </c>
      <c r="E1086" t="s">
        <v>2993</v>
      </c>
      <c r="F1086" s="2"/>
    </row>
    <row r="1087" spans="1:6">
      <c r="A1087" s="1" t="str">
        <f t="shared" si="16"/>
        <v>PUTUMAYOVALLEDELGUAMUEZ</v>
      </c>
      <c r="B1087" s="3" t="s">
        <v>2143</v>
      </c>
      <c r="C1087">
        <v>86865</v>
      </c>
      <c r="D1087" t="s">
        <v>2183</v>
      </c>
      <c r="E1087" t="s">
        <v>3226</v>
      </c>
      <c r="F1087" s="3"/>
    </row>
    <row r="1088" spans="1:6">
      <c r="A1088" s="1" t="str">
        <f t="shared" si="16"/>
        <v>PUTUMAYOVILLAGARZON</v>
      </c>
      <c r="B1088" s="2" t="s">
        <v>2144</v>
      </c>
      <c r="C1088">
        <v>86885</v>
      </c>
      <c r="D1088" t="s">
        <v>2183</v>
      </c>
      <c r="E1088" t="s">
        <v>3227</v>
      </c>
      <c r="F1088" s="2"/>
    </row>
    <row r="1089" spans="1:6">
      <c r="A1089" s="1" t="str">
        <f t="shared" si="16"/>
        <v>SAN_ANDRESSANANDRES</v>
      </c>
      <c r="B1089" s="3" t="s">
        <v>2145</v>
      </c>
      <c r="C1089">
        <v>88001</v>
      </c>
      <c r="D1089" t="s">
        <v>2192</v>
      </c>
      <c r="E1089" t="s">
        <v>2234</v>
      </c>
      <c r="F1089" s="3"/>
    </row>
    <row r="1090" spans="1:6">
      <c r="A1090" s="1" t="str">
        <f t="shared" si="16"/>
        <v>SAN_ANDRESPROVIDENCIA</v>
      </c>
      <c r="B1090" s="2" t="s">
        <v>2146</v>
      </c>
      <c r="C1090">
        <v>88564</v>
      </c>
      <c r="D1090" s="1" t="s">
        <v>2192</v>
      </c>
      <c r="E1090" t="s">
        <v>2948</v>
      </c>
      <c r="F1090" s="2"/>
    </row>
    <row r="1091" spans="1:6">
      <c r="A1091" s="1" t="str">
        <f t="shared" si="16"/>
        <v>AMAZONASLETICIA</v>
      </c>
      <c r="B1091" s="3" t="s">
        <v>2147</v>
      </c>
      <c r="C1091">
        <v>91001</v>
      </c>
      <c r="D1091" t="s">
        <v>2161</v>
      </c>
      <c r="E1091" t="s">
        <v>3228</v>
      </c>
      <c r="F1091" s="3"/>
    </row>
    <row r="1092" spans="1:6">
      <c r="A1092" s="1" t="str">
        <f t="shared" ref="A1092:A1137" si="17">CONCATENATE(D1092,E1092)</f>
        <v>AMAZONASPUERTONARIÑO</v>
      </c>
      <c r="B1092" s="2" t="s">
        <v>2148</v>
      </c>
      <c r="C1092">
        <v>91540</v>
      </c>
      <c r="D1092" t="s">
        <v>2161</v>
      </c>
      <c r="E1092" t="s">
        <v>3229</v>
      </c>
      <c r="F1092" s="2"/>
    </row>
    <row r="1093" spans="1:6">
      <c r="A1093" s="1" t="str">
        <f t="shared" si="17"/>
        <v>GUAINIAPUERTOINIRIDA</v>
      </c>
      <c r="B1093" s="3" t="s">
        <v>2149</v>
      </c>
      <c r="C1093">
        <v>94001</v>
      </c>
      <c r="D1093" t="s">
        <v>2176</v>
      </c>
      <c r="E1093" t="s">
        <v>3230</v>
      </c>
      <c r="F1093" s="3"/>
    </row>
    <row r="1094" spans="1:6" s="1" customFormat="1">
      <c r="A1094" s="1" t="str">
        <f t="shared" si="17"/>
        <v>GUAINIABARRANCOMINAS</v>
      </c>
      <c r="B1094" s="1" t="s">
        <v>2197</v>
      </c>
      <c r="C1094" s="1">
        <v>94343</v>
      </c>
      <c r="D1094" s="1" t="s">
        <v>2176</v>
      </c>
      <c r="E1094" s="1" t="s">
        <v>2194</v>
      </c>
    </row>
    <row r="1095" spans="1:6">
      <c r="A1095" s="1" t="str">
        <f t="shared" si="17"/>
        <v>GUAVIARESANJOSEDELGUAVIARE</v>
      </c>
      <c r="B1095" s="2" t="s">
        <v>2150</v>
      </c>
      <c r="C1095">
        <v>95001</v>
      </c>
      <c r="D1095" t="s">
        <v>2178</v>
      </c>
      <c r="E1095" t="s">
        <v>3231</v>
      </c>
      <c r="F1095" s="2"/>
    </row>
    <row r="1096" spans="1:6">
      <c r="A1096" s="1" t="str">
        <f t="shared" si="17"/>
        <v>GUAVIARECALAMAR</v>
      </c>
      <c r="B1096" s="3" t="s">
        <v>2151</v>
      </c>
      <c r="C1096">
        <v>95015</v>
      </c>
      <c r="D1096" t="s">
        <v>2178</v>
      </c>
      <c r="E1096" t="s">
        <v>2384</v>
      </c>
      <c r="F1096" s="3"/>
    </row>
    <row r="1097" spans="1:6">
      <c r="A1097" s="1" t="str">
        <f t="shared" si="17"/>
        <v>GUAVIAREELRETORNO</v>
      </c>
      <c r="B1097" s="2" t="s">
        <v>2152</v>
      </c>
      <c r="C1097">
        <v>95025</v>
      </c>
      <c r="D1097" t="s">
        <v>2178</v>
      </c>
      <c r="E1097" t="s">
        <v>3232</v>
      </c>
      <c r="F1097" s="2"/>
    </row>
    <row r="1098" spans="1:6">
      <c r="A1098" s="1" t="str">
        <f t="shared" si="17"/>
        <v>GUAVIAREMIRAFLORES</v>
      </c>
      <c r="B1098" s="3" t="s">
        <v>2153</v>
      </c>
      <c r="C1098">
        <v>95200</v>
      </c>
      <c r="D1098" t="s">
        <v>2178</v>
      </c>
      <c r="E1098" t="s">
        <v>2471</v>
      </c>
      <c r="F1098" s="3"/>
    </row>
    <row r="1099" spans="1:6">
      <c r="A1099" s="1" t="str">
        <f t="shared" si="17"/>
        <v>VAUPESMITU</v>
      </c>
      <c r="B1099" s="2" t="s">
        <v>2154</v>
      </c>
      <c r="C1099">
        <v>97001</v>
      </c>
      <c r="D1099" t="s">
        <v>2189</v>
      </c>
      <c r="E1099" t="s">
        <v>3233</v>
      </c>
      <c r="F1099" s="2"/>
    </row>
    <row r="1100" spans="1:6">
      <c r="A1100" s="1" t="str">
        <f t="shared" si="17"/>
        <v>VAUPESCARURU</v>
      </c>
      <c r="B1100" s="3" t="s">
        <v>2155</v>
      </c>
      <c r="C1100">
        <v>97161</v>
      </c>
      <c r="D1100" t="s">
        <v>2189</v>
      </c>
      <c r="E1100" t="s">
        <v>3234</v>
      </c>
      <c r="F1100" s="3"/>
    </row>
    <row r="1101" spans="1:6">
      <c r="A1101" s="1" t="str">
        <f t="shared" si="17"/>
        <v>VAUPESTARAIRA</v>
      </c>
      <c r="B1101" s="2" t="s">
        <v>2156</v>
      </c>
      <c r="C1101">
        <v>97666</v>
      </c>
      <c r="D1101" t="s">
        <v>2189</v>
      </c>
      <c r="E1101" t="s">
        <v>3235</v>
      </c>
      <c r="F1101" s="2"/>
    </row>
    <row r="1102" spans="1:6">
      <c r="A1102" s="1" t="str">
        <f t="shared" si="17"/>
        <v>VICHADAPUERTOCARREÑO</v>
      </c>
      <c r="B1102" s="3" t="s">
        <v>2157</v>
      </c>
      <c r="C1102">
        <v>99001</v>
      </c>
      <c r="D1102" t="s">
        <v>2190</v>
      </c>
      <c r="E1102" t="s">
        <v>3236</v>
      </c>
      <c r="F1102" s="3"/>
    </row>
    <row r="1103" spans="1:6">
      <c r="A1103" s="1" t="str">
        <f t="shared" si="17"/>
        <v>VICHADALAPRIMAVERA</v>
      </c>
      <c r="B1103" s="2" t="s">
        <v>2158</v>
      </c>
      <c r="C1103">
        <v>99524</v>
      </c>
      <c r="D1103" t="s">
        <v>2190</v>
      </c>
      <c r="E1103" t="s">
        <v>3237</v>
      </c>
      <c r="F1103" s="2"/>
    </row>
    <row r="1104" spans="1:6">
      <c r="A1104" s="1" t="str">
        <f t="shared" si="17"/>
        <v>VICHADASANTAROSALIA</v>
      </c>
      <c r="B1104" s="3" t="s">
        <v>2159</v>
      </c>
      <c r="C1104">
        <v>99624</v>
      </c>
      <c r="D1104" t="s">
        <v>2190</v>
      </c>
      <c r="E1104" t="s">
        <v>3238</v>
      </c>
      <c r="F1104" s="3"/>
    </row>
    <row r="1105" spans="1:7">
      <c r="A1105" s="1" t="str">
        <f t="shared" si="17"/>
        <v>VICHADACUMARIBO</v>
      </c>
      <c r="B1105" s="2" t="s">
        <v>2160</v>
      </c>
      <c r="C1105">
        <v>99773</v>
      </c>
      <c r="D1105" t="s">
        <v>2190</v>
      </c>
      <c r="E1105" t="s">
        <v>3239</v>
      </c>
      <c r="F1105" s="2"/>
    </row>
    <row r="1106" spans="1:7">
      <c r="A1106" s="1" t="str">
        <f t="shared" si="17"/>
        <v>AMAZONASDTO_AMAZONAS</v>
      </c>
      <c r="B1106" t="s">
        <v>2228</v>
      </c>
      <c r="D1106" t="s">
        <v>2161</v>
      </c>
      <c r="E1106" t="s">
        <v>3240</v>
      </c>
    </row>
    <row r="1107" spans="1:7">
      <c r="A1107" s="1" t="str">
        <f t="shared" si="17"/>
        <v>ANTIOQUIADTO_ANTIOQUIA</v>
      </c>
      <c r="B1107" t="s">
        <v>2198</v>
      </c>
      <c r="D1107" t="s">
        <v>2162</v>
      </c>
      <c r="E1107" t="s">
        <v>3241</v>
      </c>
      <c r="G1107" s="1"/>
    </row>
    <row r="1108" spans="1:7">
      <c r="A1108" s="1" t="str">
        <f t="shared" si="17"/>
        <v>ARAUCADTO_ARAUCA</v>
      </c>
      <c r="B1108" t="s">
        <v>2223</v>
      </c>
      <c r="D1108" t="s">
        <v>2163</v>
      </c>
      <c r="E1108" t="s">
        <v>3242</v>
      </c>
      <c r="G1108" s="1"/>
    </row>
    <row r="1109" spans="1:7">
      <c r="A1109" s="1" t="str">
        <f t="shared" si="17"/>
        <v>ATLANTICODTO_ATLANTICO</v>
      </c>
      <c r="B1109" t="s">
        <v>2199</v>
      </c>
      <c r="D1109" t="s">
        <v>2164</v>
      </c>
      <c r="E1109" t="s">
        <v>3243</v>
      </c>
      <c r="G1109" s="1"/>
    </row>
    <row r="1110" spans="1:7">
      <c r="A1110" s="1" t="str">
        <f t="shared" si="17"/>
        <v>BOLIVARDTO_BOLIVAR</v>
      </c>
      <c r="B1110" t="s">
        <v>2200</v>
      </c>
      <c r="D1110" t="s">
        <v>2166</v>
      </c>
      <c r="E1110" t="s">
        <v>3244</v>
      </c>
      <c r="G1110" s="1"/>
    </row>
    <row r="1111" spans="1:7">
      <c r="A1111" s="1" t="str">
        <f t="shared" si="17"/>
        <v>BOYACADTO_BOYACA</v>
      </c>
      <c r="B1111" t="s">
        <v>2201</v>
      </c>
      <c r="D1111" t="s">
        <v>2167</v>
      </c>
      <c r="E1111" t="s">
        <v>3245</v>
      </c>
      <c r="G1111" s="1"/>
    </row>
    <row r="1112" spans="1:7">
      <c r="A1112" s="1" t="str">
        <f t="shared" si="17"/>
        <v>CALDASDTO_CALDAS</v>
      </c>
      <c r="B1112" t="s">
        <v>2202</v>
      </c>
      <c r="D1112" t="s">
        <v>2168</v>
      </c>
      <c r="E1112" t="s">
        <v>3246</v>
      </c>
      <c r="G1112" s="1"/>
    </row>
    <row r="1113" spans="1:7">
      <c r="A1113" s="1" t="str">
        <f t="shared" si="17"/>
        <v>CAQUETADTO_CAQUETA</v>
      </c>
      <c r="B1113" t="s">
        <v>2203</v>
      </c>
      <c r="D1113" t="s">
        <v>2169</v>
      </c>
      <c r="E1113" t="s">
        <v>3247</v>
      </c>
      <c r="G1113" s="1"/>
    </row>
    <row r="1114" spans="1:7">
      <c r="A1114" s="1" t="str">
        <f t="shared" si="17"/>
        <v>CASANAREDTO_CASANARE</v>
      </c>
      <c r="B1114" t="s">
        <v>2224</v>
      </c>
      <c r="D1114" t="s">
        <v>2170</v>
      </c>
      <c r="E1114" t="s">
        <v>3248</v>
      </c>
      <c r="G1114" s="1"/>
    </row>
    <row r="1115" spans="1:7">
      <c r="A1115" s="1" t="str">
        <f t="shared" si="17"/>
        <v>CAUCADTO_CAUCA</v>
      </c>
      <c r="B1115" t="s">
        <v>2204</v>
      </c>
      <c r="D1115" t="s">
        <v>2171</v>
      </c>
      <c r="E1115" t="s">
        <v>3249</v>
      </c>
      <c r="G1115" s="1"/>
    </row>
    <row r="1116" spans="1:7">
      <c r="A1116" s="1" t="str">
        <f t="shared" si="17"/>
        <v>CESARDTO_CESAR</v>
      </c>
      <c r="B1116" t="s">
        <v>2205</v>
      </c>
      <c r="D1116" t="s">
        <v>2172</v>
      </c>
      <c r="E1116" t="s">
        <v>3250</v>
      </c>
      <c r="G1116" s="1"/>
    </row>
    <row r="1117" spans="1:7">
      <c r="A1117" s="1" t="str">
        <f t="shared" si="17"/>
        <v>CHOCODTO_CHOCO</v>
      </c>
      <c r="B1117" t="s">
        <v>2208</v>
      </c>
      <c r="D1117" t="s">
        <v>2173</v>
      </c>
      <c r="E1117" t="s">
        <v>3251</v>
      </c>
      <c r="G1117" s="1"/>
    </row>
    <row r="1118" spans="1:7">
      <c r="A1118" s="1" t="str">
        <f t="shared" si="17"/>
        <v>CORDOBADTO_CORDOBA</v>
      </c>
      <c r="B1118" t="s">
        <v>2206</v>
      </c>
      <c r="D1118" t="s">
        <v>2174</v>
      </c>
      <c r="E1118" t="s">
        <v>3252</v>
      </c>
      <c r="G1118" s="1"/>
    </row>
    <row r="1119" spans="1:7">
      <c r="A1119" s="1" t="str">
        <f t="shared" si="17"/>
        <v>CUNDINAMARCADTO_CUNDINAMARCA</v>
      </c>
      <c r="B1119" t="s">
        <v>2207</v>
      </c>
      <c r="D1119" t="s">
        <v>2175</v>
      </c>
      <c r="E1119" t="s">
        <v>3253</v>
      </c>
      <c r="G1119" s="1"/>
    </row>
    <row r="1120" spans="1:7">
      <c r="A1120" s="1" t="str">
        <f t="shared" si="17"/>
        <v>GUAINIADTO_GUAINIA</v>
      </c>
      <c r="B1120" t="s">
        <v>2229</v>
      </c>
      <c r="D1120" t="s">
        <v>2176</v>
      </c>
      <c r="E1120" t="s">
        <v>3254</v>
      </c>
      <c r="G1120" s="1"/>
    </row>
    <row r="1121" spans="1:7">
      <c r="A1121" s="1" t="str">
        <f t="shared" si="17"/>
        <v>GUAJIRADTO_GUAJIRA</v>
      </c>
      <c r="B1121" t="s">
        <v>2210</v>
      </c>
      <c r="D1121" t="s">
        <v>2177</v>
      </c>
      <c r="E1121" t="s">
        <v>3255</v>
      </c>
      <c r="G1121" s="1"/>
    </row>
    <row r="1122" spans="1:7">
      <c r="A1122" s="1" t="str">
        <f t="shared" si="17"/>
        <v>GUAVIAREDTO_GUAVIARE</v>
      </c>
      <c r="B1122" t="s">
        <v>2230</v>
      </c>
      <c r="D1122" t="s">
        <v>2178</v>
      </c>
      <c r="E1122" t="s">
        <v>3256</v>
      </c>
      <c r="G1122" s="1"/>
    </row>
    <row r="1123" spans="1:7">
      <c r="A1123" s="1" t="str">
        <f t="shared" si="17"/>
        <v>HUILADTO_HUILA</v>
      </c>
      <c r="B1123" t="s">
        <v>2209</v>
      </c>
      <c r="D1123" t="s">
        <v>2179</v>
      </c>
      <c r="E1123" t="s">
        <v>3257</v>
      </c>
      <c r="G1123" s="1"/>
    </row>
    <row r="1124" spans="1:7">
      <c r="A1124" s="1" t="str">
        <f t="shared" si="17"/>
        <v>MAGDALENADTO_MAGDALENA</v>
      </c>
      <c r="B1124" t="s">
        <v>2211</v>
      </c>
      <c r="D1124" t="s">
        <v>2180</v>
      </c>
      <c r="E1124" t="s">
        <v>3258</v>
      </c>
      <c r="G1124" s="1"/>
    </row>
    <row r="1125" spans="1:7">
      <c r="A1125" s="1" t="str">
        <f t="shared" si="17"/>
        <v>METADTO_META</v>
      </c>
      <c r="B1125" t="s">
        <v>2212</v>
      </c>
      <c r="D1125" t="s">
        <v>2181</v>
      </c>
      <c r="E1125" t="s">
        <v>3259</v>
      </c>
      <c r="G1125" s="1"/>
    </row>
    <row r="1126" spans="1:7">
      <c r="A1126" s="1" t="str">
        <f t="shared" si="17"/>
        <v>NARIÑODTO_NARIÑO</v>
      </c>
      <c r="B1126" t="s">
        <v>2213</v>
      </c>
      <c r="D1126" t="s">
        <v>2182</v>
      </c>
      <c r="E1126" t="s">
        <v>3260</v>
      </c>
      <c r="G1126" s="1"/>
    </row>
    <row r="1127" spans="1:7">
      <c r="A1127" s="1" t="str">
        <f t="shared" si="17"/>
        <v>NORTE_DE_SANTANDERDTO_NORTE_DE_SANTANDER</v>
      </c>
      <c r="B1127" t="s">
        <v>2214</v>
      </c>
      <c r="D1127" t="s">
        <v>2191</v>
      </c>
      <c r="E1127" t="s">
        <v>3261</v>
      </c>
      <c r="G1127" s="1"/>
    </row>
    <row r="1128" spans="1:7">
      <c r="A1128" s="1" t="str">
        <f t="shared" si="17"/>
        <v>PUTUMAYODTO_PUTUMAYO</v>
      </c>
      <c r="B1128" t="s">
        <v>2225</v>
      </c>
      <c r="D1128" t="s">
        <v>2183</v>
      </c>
      <c r="E1128" t="s">
        <v>3262</v>
      </c>
      <c r="G1128" s="1"/>
    </row>
    <row r="1129" spans="1:7">
      <c r="A1129" s="1" t="str">
        <f t="shared" si="17"/>
        <v>QUINDIODTO_QUINDIO</v>
      </c>
      <c r="B1129" t="s">
        <v>2216</v>
      </c>
      <c r="D1129" t="s">
        <v>2184</v>
      </c>
      <c r="E1129" t="s">
        <v>3263</v>
      </c>
      <c r="G1129" s="1"/>
    </row>
    <row r="1130" spans="1:7">
      <c r="A1130" s="1" t="str">
        <f t="shared" si="17"/>
        <v>RISARALDADTO_RISARALDA</v>
      </c>
      <c r="B1130" t="s">
        <v>2217</v>
      </c>
      <c r="D1130" t="s">
        <v>2185</v>
      </c>
      <c r="E1130" t="s">
        <v>3264</v>
      </c>
      <c r="G1130" s="1"/>
    </row>
    <row r="1131" spans="1:7">
      <c r="A1131" s="1" t="str">
        <f t="shared" si="17"/>
        <v>SAN_ANDRESDTO_SAN_ANDRES</v>
      </c>
      <c r="B1131" t="s">
        <v>2226</v>
      </c>
      <c r="D1131" t="s">
        <v>2192</v>
      </c>
      <c r="E1131" t="s">
        <v>3265</v>
      </c>
      <c r="G1131" s="1"/>
    </row>
    <row r="1132" spans="1:7">
      <c r="A1132" s="1" t="str">
        <f t="shared" si="17"/>
        <v>SANTANDERDTO_SANTANDER</v>
      </c>
      <c r="B1132" t="s">
        <v>2218</v>
      </c>
      <c r="D1132" t="s">
        <v>2186</v>
      </c>
      <c r="E1132" t="s">
        <v>3266</v>
      </c>
      <c r="G1132" s="1"/>
    </row>
    <row r="1133" spans="1:7">
      <c r="A1133" s="1" t="str">
        <f t="shared" si="17"/>
        <v>SUCREDTO_SUCRE</v>
      </c>
      <c r="B1133" t="s">
        <v>2219</v>
      </c>
      <c r="D1133" t="s">
        <v>2187</v>
      </c>
      <c r="E1133" t="s">
        <v>3267</v>
      </c>
      <c r="G1133" s="1"/>
    </row>
    <row r="1134" spans="1:7">
      <c r="A1134" s="1" t="str">
        <f t="shared" si="17"/>
        <v>TOLIMADTO_TOLIMA</v>
      </c>
      <c r="B1134" t="s">
        <v>2220</v>
      </c>
      <c r="D1134" t="s">
        <v>2188</v>
      </c>
      <c r="E1134" t="s">
        <v>3268</v>
      </c>
      <c r="G1134" s="1"/>
    </row>
    <row r="1135" spans="1:7">
      <c r="A1135" s="1" t="str">
        <f t="shared" si="17"/>
        <v>VALLE_DEL_CAUCADTO_VALLE_DEL_CAUCA</v>
      </c>
      <c r="B1135" t="s">
        <v>2221</v>
      </c>
      <c r="D1135" t="s">
        <v>2193</v>
      </c>
      <c r="E1135" t="s">
        <v>3269</v>
      </c>
      <c r="G1135" s="1"/>
    </row>
    <row r="1136" spans="1:7">
      <c r="A1136" s="1" t="str">
        <f t="shared" si="17"/>
        <v>VAUPESDTO_VAUPES</v>
      </c>
      <c r="B1136" t="s">
        <v>2231</v>
      </c>
      <c r="D1136" t="s">
        <v>2189</v>
      </c>
      <c r="E1136" t="s">
        <v>3270</v>
      </c>
      <c r="G1136" s="1"/>
    </row>
    <row r="1137" spans="1:7">
      <c r="A1137" s="1" t="str">
        <f t="shared" si="17"/>
        <v>VICHADADTO_VICHADA</v>
      </c>
      <c r="B1137" t="s">
        <v>2232</v>
      </c>
      <c r="D1137" t="s">
        <v>2190</v>
      </c>
      <c r="E1137" t="s">
        <v>3271</v>
      </c>
      <c r="G1137" s="1"/>
    </row>
  </sheetData>
  <autoFilter ref="C2:E1105"/>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30541A3E1727149A2E419E359390669" ma:contentTypeVersion="8" ma:contentTypeDescription="Crear nuevo documento." ma:contentTypeScope="" ma:versionID="9036fec522628b67dc1de30f5558ce0d">
  <xsd:schema xmlns:xsd="http://www.w3.org/2001/XMLSchema" xmlns:xs="http://www.w3.org/2001/XMLSchema" xmlns:p="http://schemas.microsoft.com/office/2006/metadata/properties" xmlns:ns2="af7f7f6b-44e7-444a-90a4-d02bbf46acb6" targetNamespace="http://schemas.microsoft.com/office/2006/metadata/properties" ma:root="true" ma:fieldsID="09bb360b3b5eb05b6741751eb1c29bc4" ns2:_="">
    <xsd:import namespace="af7f7f6b-44e7-444a-90a4-d02bbf46acb6"/>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f7f6b-44e7-444a-90a4-d02bbf46acb6"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af7f7f6b-44e7-444a-90a4-d02bbf46acb6">DNPOI-46-1206</_dlc_DocId>
    <_dlc_DocIdUrl xmlns="af7f7f6b-44e7-444a-90a4-d02bbf46acb6">
      <Url>https://colaboracion.dnp.gov.co/CDT/_layouts/15/DocIdRedir.aspx?ID=DNPOI-46-1206</Url>
      <Description>DNPOI-46-1206</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D375BE1-B2E3-4376-8909-9FD70EBB06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7f7f6b-44e7-444a-90a4-d02bbf46ac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2422D59-393D-4E18-AD3D-95849EA22405}">
  <ds:schemaRefs>
    <ds:schemaRef ds:uri="http://schemas.microsoft.com/sharepoint/v3/contenttype/forms"/>
  </ds:schemaRefs>
</ds:datastoreItem>
</file>

<file path=customXml/itemProps3.xml><?xml version="1.0" encoding="utf-8"?>
<ds:datastoreItem xmlns:ds="http://schemas.openxmlformats.org/officeDocument/2006/customXml" ds:itemID="{111C4023-25B1-4C8D-988F-41E65136D5D0}">
  <ds:schemaRefs>
    <ds:schemaRef ds:uri="http://schemas.microsoft.com/office/2006/metadata/properties"/>
    <ds:schemaRef ds:uri="http://schemas.microsoft.com/office/infopath/2007/PartnerControls"/>
    <ds:schemaRef ds:uri="af7f7f6b-44e7-444a-90a4-d02bbf46acb6"/>
  </ds:schemaRefs>
</ds:datastoreItem>
</file>

<file path=customXml/itemProps4.xml><?xml version="1.0" encoding="utf-8"?>
<ds:datastoreItem xmlns:ds="http://schemas.openxmlformats.org/officeDocument/2006/customXml" ds:itemID="{D2C018E0-DB71-4784-8DA5-735BDF2C26B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Instrucciones</vt:lpstr>
      <vt:lpstr>Supuestos</vt:lpstr>
      <vt:lpstr> Ficha proyecciones</vt:lpstr>
      <vt:lpstr>Base</vt:lpstr>
      <vt:lpstr>lista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OAPF</dc:creator>
  <cp:lastModifiedBy>NATALY DLVG</cp:lastModifiedBy>
  <cp:lastPrinted>2020-08-07T21:12:42Z</cp:lastPrinted>
  <dcterms:created xsi:type="dcterms:W3CDTF">2020-08-06T23:30:14Z</dcterms:created>
  <dcterms:modified xsi:type="dcterms:W3CDTF">2022-01-23T00:07:02Z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0x010100630541A3E1727149A2E419E359390669</vt:lpwstr>
  </property>
  <property fmtid="{D5CDD505-2E9C-101B-9397-08002B2CF9AE}" pid="3" name="_dlc_DocIdItemGuid">
    <vt:lpwstr>79b3fc00-11b2-4d2d-91b3-e282b8170780</vt:lpwstr>
  </property>
</Properties>
</file>